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zinna\Desktop\ELEZIONI 2018\"/>
    </mc:Choice>
  </mc:AlternateContent>
  <bookViews>
    <workbookView xWindow="0" yWindow="0" windowWidth="19200" windowHeight="11595" tabRatio="749" activeTab="1"/>
  </bookViews>
  <sheets>
    <sheet name="SENATO" sheetId="2" r:id="rId1"/>
    <sheet name="CAMERA" sheetId="1" r:id="rId2"/>
    <sheet name="Foglio1" sheetId="3" r:id="rId3"/>
  </sheets>
  <calcPr calcId="152511"/>
</workbook>
</file>

<file path=xl/calcChain.xml><?xml version="1.0" encoding="utf-8"?>
<calcChain xmlns="http://schemas.openxmlformats.org/spreadsheetml/2006/main">
  <c r="C73" i="1" l="1"/>
  <c r="D73" i="1"/>
  <c r="E73" i="1"/>
  <c r="F73" i="1"/>
  <c r="G73" i="1"/>
  <c r="H73" i="1"/>
  <c r="I73" i="1"/>
  <c r="B73" i="1"/>
  <c r="I68" i="2" l="1"/>
  <c r="H68" i="2"/>
  <c r="K49" i="2"/>
  <c r="I51" i="2"/>
  <c r="I52" i="2"/>
  <c r="I53" i="2"/>
  <c r="I55" i="2"/>
  <c r="I56" i="2"/>
  <c r="I57" i="2"/>
  <c r="I58" i="2"/>
  <c r="I59" i="2"/>
  <c r="I60" i="2"/>
  <c r="I61" i="2"/>
  <c r="I62" i="2"/>
  <c r="I63" i="2"/>
  <c r="I64" i="2"/>
  <c r="I65" i="2"/>
  <c r="I66" i="2"/>
  <c r="I49" i="2"/>
  <c r="B76" i="2"/>
  <c r="C76" i="2"/>
  <c r="D76" i="2"/>
  <c r="E76" i="2"/>
  <c r="F76" i="2"/>
  <c r="G76" i="2"/>
  <c r="H76" i="2"/>
  <c r="I76" i="2"/>
  <c r="I71" i="2"/>
  <c r="I72" i="2"/>
  <c r="I73" i="2"/>
  <c r="I74" i="2"/>
  <c r="I70" i="2"/>
  <c r="I70" i="1"/>
  <c r="I71" i="1"/>
  <c r="I72" i="1"/>
  <c r="I69" i="1"/>
  <c r="I49" i="1"/>
  <c r="E33" i="2" l="1"/>
  <c r="E30" i="1"/>
  <c r="J67" i="1" l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J68" i="2"/>
  <c r="L68" i="2" s="1"/>
  <c r="I5" i="2"/>
  <c r="I6" i="2"/>
  <c r="I7" i="2"/>
  <c r="I8" i="2"/>
  <c r="I9" i="2"/>
  <c r="I10" i="2"/>
  <c r="I11" i="2"/>
  <c r="I12" i="2"/>
  <c r="I13" i="2"/>
  <c r="I14" i="2"/>
  <c r="I15" i="2"/>
  <c r="I16" i="2"/>
  <c r="I4" i="2"/>
  <c r="G14" i="1"/>
  <c r="I4" i="1"/>
  <c r="I5" i="1"/>
  <c r="I6" i="1"/>
  <c r="I7" i="1"/>
  <c r="I8" i="1"/>
  <c r="I9" i="1"/>
  <c r="I10" i="1"/>
  <c r="I11" i="1"/>
  <c r="I12" i="1"/>
  <c r="I13" i="1"/>
  <c r="I3" i="1"/>
  <c r="F26" i="2"/>
  <c r="L50" i="1" l="1"/>
  <c r="L52" i="1"/>
  <c r="L54" i="1"/>
  <c r="L56" i="1"/>
  <c r="L58" i="1"/>
  <c r="L60" i="1"/>
  <c r="L62" i="1"/>
  <c r="L64" i="1"/>
  <c r="L67" i="1"/>
  <c r="L49" i="1"/>
  <c r="L51" i="1"/>
  <c r="L53" i="1"/>
  <c r="L55" i="1"/>
  <c r="L57" i="1"/>
  <c r="L59" i="1"/>
  <c r="L61" i="1"/>
  <c r="L63" i="1"/>
  <c r="L65" i="1"/>
  <c r="L50" i="2"/>
  <c r="L53" i="2"/>
  <c r="L55" i="2"/>
  <c r="L57" i="2"/>
  <c r="L59" i="2"/>
  <c r="L61" i="2"/>
  <c r="L63" i="2"/>
  <c r="L65" i="2"/>
  <c r="L67" i="2"/>
  <c r="L49" i="2"/>
  <c r="L51" i="2"/>
  <c r="L52" i="2"/>
  <c r="L54" i="2"/>
  <c r="L56" i="2"/>
  <c r="L58" i="2"/>
  <c r="L60" i="2"/>
  <c r="L62" i="2"/>
  <c r="L64" i="2"/>
  <c r="L66" i="2"/>
  <c r="D27" i="2" l="1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23" i="1"/>
  <c r="F23" i="1" s="1"/>
  <c r="H66" i="1" l="1"/>
  <c r="G66" i="1"/>
  <c r="F66" i="1"/>
  <c r="E66" i="1"/>
  <c r="D66" i="1"/>
  <c r="C66" i="1"/>
  <c r="B66" i="1"/>
  <c r="D30" i="1"/>
  <c r="F30" i="1" s="1"/>
  <c r="C30" i="1"/>
  <c r="B30" i="1"/>
  <c r="H20" i="1"/>
  <c r="G20" i="1"/>
  <c r="F20" i="1"/>
  <c r="E20" i="1"/>
  <c r="D20" i="1"/>
  <c r="C20" i="1"/>
  <c r="B20" i="1"/>
  <c r="J19" i="1"/>
  <c r="J18" i="1"/>
  <c r="J17" i="1"/>
  <c r="H14" i="1"/>
  <c r="F14" i="1"/>
  <c r="E14" i="1"/>
  <c r="D14" i="1"/>
  <c r="C14" i="1"/>
  <c r="B14" i="1"/>
  <c r="G68" i="2"/>
  <c r="F68" i="2"/>
  <c r="E68" i="2"/>
  <c r="D68" i="2"/>
  <c r="C68" i="2"/>
  <c r="B68" i="2"/>
  <c r="J21" i="2"/>
  <c r="I66" i="1" l="1"/>
  <c r="I14" i="1"/>
  <c r="J3" i="1" s="1"/>
  <c r="K52" i="1" l="1"/>
  <c r="K56" i="1"/>
  <c r="K60" i="1"/>
  <c r="K64" i="1"/>
  <c r="K50" i="1"/>
  <c r="K54" i="1"/>
  <c r="K58" i="1"/>
  <c r="K62" i="1"/>
  <c r="J4" i="1"/>
  <c r="J9" i="1"/>
  <c r="J11" i="1"/>
  <c r="J8" i="1"/>
  <c r="J10" i="1"/>
  <c r="J14" i="1"/>
  <c r="J6" i="1"/>
  <c r="J5" i="1"/>
  <c r="J7" i="1"/>
  <c r="J12" i="1"/>
  <c r="J13" i="1"/>
  <c r="K49" i="1"/>
  <c r="K51" i="1"/>
  <c r="K53" i="1"/>
  <c r="K55" i="1"/>
  <c r="K57" i="1"/>
  <c r="K59" i="1"/>
  <c r="K61" i="1"/>
  <c r="K63" i="1"/>
  <c r="K65" i="1"/>
  <c r="C23" i="2"/>
  <c r="D23" i="2"/>
  <c r="E23" i="2"/>
  <c r="F23" i="2"/>
  <c r="G23" i="2"/>
  <c r="H23" i="2"/>
  <c r="B23" i="2"/>
  <c r="C17" i="2"/>
  <c r="D17" i="2"/>
  <c r="E17" i="2"/>
  <c r="F17" i="2"/>
  <c r="G17" i="2"/>
  <c r="H17" i="2"/>
  <c r="B17" i="2"/>
  <c r="B33" i="2"/>
  <c r="C33" i="2"/>
  <c r="J20" i="2"/>
  <c r="K66" i="1" l="1"/>
  <c r="J23" i="2"/>
  <c r="D33" i="2"/>
  <c r="F33" i="2" s="1"/>
  <c r="I17" i="2"/>
  <c r="J16" i="2" l="1"/>
  <c r="J14" i="2"/>
  <c r="J12" i="2"/>
  <c r="J10" i="2"/>
  <c r="J8" i="2"/>
  <c r="J6" i="2"/>
  <c r="J5" i="2"/>
  <c r="J15" i="2"/>
  <c r="J13" i="2"/>
  <c r="J11" i="2"/>
  <c r="J9" i="2"/>
  <c r="J7" i="2"/>
  <c r="J4" i="2"/>
  <c r="K59" i="2"/>
  <c r="K64" i="2"/>
  <c r="K55" i="2"/>
  <c r="K51" i="2"/>
  <c r="K62" i="2"/>
  <c r="K56" i="2"/>
  <c r="K68" i="2"/>
  <c r="K61" i="2"/>
  <c r="K53" i="2"/>
  <c r="K52" i="2"/>
  <c r="K58" i="2"/>
  <c r="K60" i="2"/>
  <c r="K63" i="2"/>
  <c r="K66" i="2"/>
  <c r="K57" i="2"/>
  <c r="K65" i="2"/>
  <c r="K50" i="2"/>
  <c r="I50" i="2"/>
  <c r="I54" i="2"/>
  <c r="K54" i="2"/>
  <c r="K67" i="2"/>
  <c r="I67" i="2"/>
  <c r="J17" i="2"/>
</calcChain>
</file>

<file path=xl/sharedStrings.xml><?xml version="1.0" encoding="utf-8"?>
<sst xmlns="http://schemas.openxmlformats.org/spreadsheetml/2006/main" count="182" uniqueCount="105">
  <si>
    <t>SEZIONE 1</t>
  </si>
  <si>
    <t>SEZIONE 2</t>
  </si>
  <si>
    <t>SEZIONE 3</t>
  </si>
  <si>
    <t>SEZIONE 4</t>
  </si>
  <si>
    <t>SEZIONE 5</t>
  </si>
  <si>
    <t>SEZIONE 6</t>
  </si>
  <si>
    <t>SEZIONE 7</t>
  </si>
  <si>
    <t>TOTALE</t>
  </si>
  <si>
    <t>SCHEDE BIANCHE</t>
  </si>
  <si>
    <t>SCHEDE NULLE</t>
  </si>
  <si>
    <t>V. MASCHI</t>
  </si>
  <si>
    <t>V. FEMMINE</t>
  </si>
  <si>
    <t>%</t>
  </si>
  <si>
    <t>Aventi diritto al voto</t>
  </si>
  <si>
    <t>ELEZIONE DEL SENATO</t>
  </si>
  <si>
    <t>ARMANDO DI MARINO</t>
  </si>
  <si>
    <t>MARIANA LINA ALTAMIRA</t>
  </si>
  <si>
    <t>CORINA CONSTANTINESCU</t>
  </si>
  <si>
    <t>ALESSANDRO MAZZOLI</t>
  </si>
  <si>
    <t>CLAUDIO TAGLIA</t>
  </si>
  <si>
    <t>FRANCESCO BATTISTONI</t>
  </si>
  <si>
    <t>MICHELE DE LAZZARO</t>
  </si>
  <si>
    <t>MAURO BOTTA</t>
  </si>
  <si>
    <t>ANTONELLO ARMATO</t>
  </si>
  <si>
    <t>ALBERTO COZZELLA</t>
  </si>
  <si>
    <t>MARCO ROCCHI</t>
  </si>
  <si>
    <t>STEFANIA CAMMILLETTI</t>
  </si>
  <si>
    <t>CATERINA DI RIENZO</t>
  </si>
  <si>
    <t>VOTI NULLI</t>
  </si>
  <si>
    <t>POTERE AL POPOLO - armando di marino</t>
  </si>
  <si>
    <t>PARTITO REPUBBLICANO ITALIANO -ALA - mariana l. altamira</t>
  </si>
  <si>
    <t>LISTA DEL POPOLO PER LA COSTITUZIONE - c.constantinescu</t>
  </si>
  <si>
    <t xml:space="preserve">VOTI VALIDI </t>
  </si>
  <si>
    <t>VOTI VALIDI</t>
  </si>
  <si>
    <t>DI CUI AL SOLO CANDIDATO</t>
  </si>
  <si>
    <t>ITALIA EUROPA INSIEME - alessandro mazzoli</t>
  </si>
  <si>
    <t>PARTITO DEMOCRATICO - alessandro mazzoli</t>
  </si>
  <si>
    <t>CIVICA POPOLARE LORENZIN - alessandro mazzoli</t>
  </si>
  <si>
    <t>+EUROPA - alessandro mazzoli</t>
  </si>
  <si>
    <t>CASA POUND ITALIA - claudio taglia</t>
  </si>
  <si>
    <t>FORZA ITALIA - francesco battistoni</t>
  </si>
  <si>
    <t>FRATELLI D'ITALIA CON GIORGIA MELONI - francesco battistoni</t>
  </si>
  <si>
    <t>LEGA - francesco battistoni</t>
  </si>
  <si>
    <t>NOI CON L'ITALIA - UDC - francesco battistoni</t>
  </si>
  <si>
    <t>ITALIA AGLI ITALIANI - michele de lazzaro</t>
  </si>
  <si>
    <t>PARTITO COMUNISTA - mauro botta</t>
  </si>
  <si>
    <t>DEMOCRAZIA CRISTIANA - antonello armato</t>
  </si>
  <si>
    <t>MOVIMENTO 5 STELLE - alberto cozzella</t>
  </si>
  <si>
    <t>IL POPOLO DELLA FAMIGLIA - marco rocchi</t>
  </si>
  <si>
    <t>LIBERI E UGUALI - stefania cammilletti</t>
  </si>
  <si>
    <t>PER UNA SINISTRA RIVOLUZIONARIA - caterina di rienzo</t>
  </si>
  <si>
    <t>TOTALE VOTI VALIDI</t>
  </si>
  <si>
    <t>TOTALE AL SOLO CANDIDATO</t>
  </si>
  <si>
    <t>GULIANO SDANGHI</t>
  </si>
  <si>
    <t>SERGIO SANTACECILIA</t>
  </si>
  <si>
    <t>ALESSANDRO BATTILOCCHIO</t>
  </si>
  <si>
    <t>EMMA FATTORINI</t>
  </si>
  <si>
    <t>ROMEO MOSTARDA</t>
  </si>
  <si>
    <t>GRAZIA BERNARDI</t>
  </si>
  <si>
    <t>GERMANO DI FRANCESCO</t>
  </si>
  <si>
    <t>PAOLO MASTRANDREA</t>
  </si>
  <si>
    <t>LUCA MASSIMO CLIMATI</t>
  </si>
  <si>
    <t>PAOLO FEOLE</t>
  </si>
  <si>
    <t>ALESSANDRO LORENZINI</t>
  </si>
  <si>
    <t>LIBERI E UGUALI - giuliano sdanghi</t>
  </si>
  <si>
    <t>PARTITO COMUNISTA - sergio santacecilia</t>
  </si>
  <si>
    <t>FRATELLI D'ITALIA CON GIORGIA MELONI - battilocchio</t>
  </si>
  <si>
    <t>FORZA ITALIA - battilocchio</t>
  </si>
  <si>
    <t>NOI CON L'ITALIA - UDC - battilocchio</t>
  </si>
  <si>
    <t>LEGA - battilocchio</t>
  </si>
  <si>
    <t>EUROPA - emma fattorini</t>
  </si>
  <si>
    <t>CIVICA POPOLARE LORENZIN - emma fattorini</t>
  </si>
  <si>
    <t>PARTITO DEMOCRATICO - emma fattorini</t>
  </si>
  <si>
    <t>ITALIA EUROPA INSIEME - emma fattorini</t>
  </si>
  <si>
    <t>PER UNA SINISTRA RIVOLUZIONARIA - romeo mostarda</t>
  </si>
  <si>
    <t>CASAPOUND ITALIA - grazia bernardi</t>
  </si>
  <si>
    <t>POTERE AL POPOLO - germano di francesco</t>
  </si>
  <si>
    <t>MOVIMENTO 5 STELLE - paolo mastrandrea</t>
  </si>
  <si>
    <t>LISTA DEL POPOLO PER LA COSTITUZIONE - l.m. climati</t>
  </si>
  <si>
    <t>ITALIA AGLI ITALIANI - paolo feole</t>
  </si>
  <si>
    <t>IL POPOLO DELLA FAMIGLIA - alessandro lorenzini</t>
  </si>
  <si>
    <t>AVENTI DIRITTO</t>
  </si>
  <si>
    <t>TOT VOTANTI</t>
  </si>
  <si>
    <t>% VOTI VALIDI</t>
  </si>
  <si>
    <t>% VOTI SOLO CANDIDATO</t>
  </si>
  <si>
    <t>VOTI NULLI (CONTESTATI)</t>
  </si>
  <si>
    <t>BATTILOCCHIO</t>
  </si>
  <si>
    <t>FATTORINI</t>
  </si>
  <si>
    <t>BERNARDI</t>
  </si>
  <si>
    <t>MASTRANDREA</t>
  </si>
  <si>
    <t>MAZZOLI</t>
  </si>
  <si>
    <t>BATTISTONI</t>
  </si>
  <si>
    <t>COZZELLA</t>
  </si>
  <si>
    <t>SEZ 1</t>
  </si>
  <si>
    <t>SEZ 2</t>
  </si>
  <si>
    <t>SEZ 3</t>
  </si>
  <si>
    <t>SEZ 4</t>
  </si>
  <si>
    <t>SEZ 5</t>
  </si>
  <si>
    <t>SEZ 6</t>
  </si>
  <si>
    <t>SEZ 7</t>
  </si>
  <si>
    <t>MARINO</t>
  </si>
  <si>
    <t>CAMMILLETTI</t>
  </si>
  <si>
    <t>TAGLIA</t>
  </si>
  <si>
    <t>DI CUI AL SOLO CANDIDATO PER SEZIONE</t>
  </si>
  <si>
    <t>ELEZIONI CAMERA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</si>
</sst>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E1E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0" fillId="0" borderId="1" xfId="0" applyNumberFormat="1" applyBorder="1"/>
    <xf numFmtId="0" fontId="3" fillId="2" borderId="1" xfId="0" applyFont="1" applyFill="1" applyBorder="1"/>
    <xf numFmtId="0" fontId="0" fillId="2" borderId="1" xfId="0" applyFill="1" applyBorder="1"/>
    <xf numFmtId="0" fontId="3" fillId="3" borderId="1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3" fillId="4" borderId="1" xfId="0" applyFont="1" applyFill="1" applyBorder="1"/>
    <xf numFmtId="0" fontId="0" fillId="4" borderId="1" xfId="0" applyFill="1" applyBorder="1"/>
    <xf numFmtId="0" fontId="3" fillId="5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0" fillId="7" borderId="1" xfId="0" applyFill="1" applyBorder="1"/>
    <xf numFmtId="0" fontId="3" fillId="8" borderId="1" xfId="0" applyFont="1" applyFill="1" applyBorder="1"/>
    <xf numFmtId="0" fontId="0" fillId="8" borderId="1" xfId="0" applyFill="1" applyBorder="1"/>
    <xf numFmtId="0" fontId="3" fillId="9" borderId="1" xfId="0" applyFont="1" applyFill="1" applyBorder="1"/>
    <xf numFmtId="0" fontId="0" fillId="9" borderId="1" xfId="0" applyFill="1" applyBorder="1"/>
    <xf numFmtId="0" fontId="5" fillId="9" borderId="1" xfId="0" applyFont="1" applyFill="1" applyBorder="1"/>
    <xf numFmtId="0" fontId="3" fillId="8" borderId="1" xfId="0" applyFont="1" applyFill="1" applyBorder="1" applyAlignment="1">
      <alignment horizontal="center"/>
    </xf>
    <xf numFmtId="2" fontId="0" fillId="8" borderId="1" xfId="0" applyNumberForma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11" borderId="1" xfId="0" applyNumberFormat="1" applyFill="1" applyBorder="1"/>
    <xf numFmtId="0" fontId="4" fillId="8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2" fontId="0" fillId="0" borderId="0" xfId="0" applyNumberFormat="1" applyBorder="1"/>
    <xf numFmtId="0" fontId="2" fillId="0" borderId="0" xfId="0" applyFont="1"/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" xfId="0" applyNumberFormat="1" applyBorder="1"/>
    <xf numFmtId="0" fontId="3" fillId="10" borderId="1" xfId="0" applyFont="1" applyFill="1" applyBorder="1"/>
    <xf numFmtId="0" fontId="3" fillId="11" borderId="1" xfId="0" applyFont="1" applyFill="1" applyBorder="1"/>
    <xf numFmtId="49" fontId="3" fillId="12" borderId="1" xfId="0" applyNumberFormat="1" applyFont="1" applyFill="1" applyBorder="1"/>
    <xf numFmtId="0" fontId="0" fillId="12" borderId="1" xfId="0" applyFill="1" applyBorder="1"/>
    <xf numFmtId="0" fontId="3" fillId="12" borderId="1" xfId="0" applyFont="1" applyFill="1" applyBorder="1"/>
    <xf numFmtId="2" fontId="0" fillId="12" borderId="1" xfId="0" applyNumberFormat="1" applyFill="1" applyBorder="1"/>
    <xf numFmtId="2" fontId="0" fillId="8" borderId="8" xfId="0" applyNumberFormat="1" applyFill="1" applyBorder="1"/>
    <xf numFmtId="2" fontId="0" fillId="8" borderId="5" xfId="0" applyNumberFormat="1" applyFill="1" applyBorder="1"/>
    <xf numFmtId="2" fontId="0" fillId="8" borderId="7" xfId="0" applyNumberFormat="1" applyFill="1" applyBorder="1"/>
    <xf numFmtId="2" fontId="0" fillId="12" borderId="9" xfId="0" applyNumberFormat="1" applyFill="1" applyBorder="1"/>
    <xf numFmtId="2" fontId="0" fillId="12" borderId="10" xfId="0" applyNumberFormat="1" applyFill="1" applyBorder="1"/>
    <xf numFmtId="2" fontId="0" fillId="12" borderId="11" xfId="0" applyNumberFormat="1" applyFill="1" applyBorder="1"/>
    <xf numFmtId="2" fontId="0" fillId="10" borderId="1" xfId="0" applyNumberFormat="1" applyFill="1" applyBorder="1"/>
    <xf numFmtId="2" fontId="0" fillId="8" borderId="6" xfId="0" applyNumberFormat="1" applyFill="1" applyBorder="1"/>
    <xf numFmtId="2" fontId="0" fillId="10" borderId="9" xfId="0" applyNumberFormat="1" applyFill="1" applyBorder="1"/>
    <xf numFmtId="2" fontId="0" fillId="10" borderId="10" xfId="0" applyNumberFormat="1" applyFill="1" applyBorder="1"/>
    <xf numFmtId="2" fontId="0" fillId="10" borderId="11" xfId="0" applyNumberFormat="1" applyFill="1" applyBorder="1"/>
    <xf numFmtId="0" fontId="5" fillId="9" borderId="1" xfId="0" applyFont="1" applyFill="1" applyBorder="1" applyAlignment="1">
      <alignment horizontal="center"/>
    </xf>
    <xf numFmtId="0" fontId="3" fillId="0" borderId="5" xfId="0" applyFont="1" applyBorder="1"/>
    <xf numFmtId="0" fontId="0" fillId="10" borderId="5" xfId="0" applyFill="1" applyBorder="1"/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13" xfId="0" applyBorder="1"/>
    <xf numFmtId="0" fontId="3" fillId="0" borderId="1" xfId="0" applyFont="1" applyFill="1" applyBorder="1"/>
    <xf numFmtId="0" fontId="3" fillId="0" borderId="7" xfId="0" applyFont="1" applyBorder="1"/>
    <xf numFmtId="0" fontId="3" fillId="11" borderId="8" xfId="0" applyFont="1" applyFill="1" applyBorder="1"/>
    <xf numFmtId="0" fontId="0" fillId="0" borderId="0" xfId="0" applyBorder="1"/>
    <xf numFmtId="0" fontId="0" fillId="10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14" borderId="1" xfId="0" applyFont="1" applyFill="1" applyBorder="1"/>
    <xf numFmtId="0" fontId="0" fillId="14" borderId="1" xfId="0" applyFill="1" applyBorder="1"/>
    <xf numFmtId="0" fontId="5" fillId="14" borderId="1" xfId="0" applyFont="1" applyFill="1" applyBorder="1" applyAlignment="1">
      <alignment horizontal="center"/>
    </xf>
    <xf numFmtId="2" fontId="0" fillId="8" borderId="2" xfId="0" applyNumberFormat="1" applyFill="1" applyBorder="1"/>
    <xf numFmtId="0" fontId="0" fillId="3" borderId="5" xfId="0" applyFill="1" applyBorder="1"/>
    <xf numFmtId="0" fontId="0" fillId="5" borderId="5" xfId="0" applyFill="1" applyBorder="1"/>
    <xf numFmtId="0" fontId="0" fillId="4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5" fillId="9" borderId="5" xfId="0" applyFont="1" applyFill="1" applyBorder="1"/>
    <xf numFmtId="0" fontId="0" fillId="10" borderId="15" xfId="0" applyFill="1" applyBorder="1"/>
    <xf numFmtId="0" fontId="0" fillId="10" borderId="16" xfId="0" applyFill="1" applyBorder="1"/>
    <xf numFmtId="0" fontId="3" fillId="15" borderId="17" xfId="0" applyFont="1" applyFill="1" applyBorder="1"/>
    <xf numFmtId="0" fontId="4" fillId="0" borderId="8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5" fillId="0" borderId="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24" xfId="0" applyBorder="1"/>
    <xf numFmtId="0" fontId="0" fillId="0" borderId="1" xfId="0" applyBorder="1" applyAlignment="1">
      <alignment horizontal="center"/>
    </xf>
    <xf numFmtId="0" fontId="0" fillId="13" borderId="1" xfId="0" applyFill="1" applyBorder="1"/>
    <xf numFmtId="0" fontId="3" fillId="16" borderId="1" xfId="0" applyFont="1" applyFill="1" applyBorder="1"/>
    <xf numFmtId="0" fontId="0" fillId="16" borderId="1" xfId="0" applyFill="1" applyBorder="1"/>
    <xf numFmtId="0" fontId="3" fillId="15" borderId="1" xfId="0" applyFont="1" applyFill="1" applyBorder="1"/>
    <xf numFmtId="0" fontId="0" fillId="15" borderId="1" xfId="0" applyFill="1" applyBorder="1"/>
    <xf numFmtId="0" fontId="5" fillId="15" borderId="1" xfId="0" applyFont="1" applyFill="1" applyBorder="1" applyAlignment="1">
      <alignment horizontal="center"/>
    </xf>
    <xf numFmtId="0" fontId="3" fillId="17" borderId="1" xfId="0" applyFont="1" applyFill="1" applyBorder="1"/>
    <xf numFmtId="0" fontId="0" fillId="17" borderId="2" xfId="0" applyFill="1" applyBorder="1"/>
    <xf numFmtId="0" fontId="0" fillId="17" borderId="1" xfId="0" applyFill="1" applyBorder="1"/>
    <xf numFmtId="0" fontId="5" fillId="17" borderId="1" xfId="0" applyFont="1" applyFill="1" applyBorder="1" applyAlignment="1">
      <alignment horizontal="center"/>
    </xf>
    <xf numFmtId="0" fontId="0" fillId="11" borderId="1" xfId="0" applyFill="1" applyBorder="1"/>
    <xf numFmtId="0" fontId="5" fillId="16" borderId="1" xfId="0" applyFont="1" applyFill="1" applyBorder="1" applyAlignment="1">
      <alignment horizontal="center"/>
    </xf>
    <xf numFmtId="0" fontId="1" fillId="15" borderId="3" xfId="0" applyFont="1" applyFill="1" applyBorder="1"/>
    <xf numFmtId="0" fontId="1" fillId="10" borderId="14" xfId="0" applyFont="1" applyFill="1" applyBorder="1"/>
    <xf numFmtId="0" fontId="0" fillId="11" borderId="0" xfId="0" applyFill="1" applyBorder="1"/>
    <xf numFmtId="2" fontId="0" fillId="17" borderId="1" xfId="0" applyNumberFormat="1" applyFill="1" applyBorder="1"/>
    <xf numFmtId="2" fontId="0" fillId="15" borderId="1" xfId="0" applyNumberFormat="1" applyFill="1" applyBorder="1"/>
    <xf numFmtId="0" fontId="0" fillId="12" borderId="2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7" xfId="0" applyFont="1" applyFill="1" applyBorder="1"/>
    <xf numFmtId="0" fontId="3" fillId="5" borderId="7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CC"/>
      <color rgb="FFFF6699"/>
      <color rgb="FFFFCCCC"/>
      <color rgb="FFFF7C80"/>
      <color rgb="FF04E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K28" sqref="K28"/>
    </sheetView>
  </sheetViews>
  <sheetFormatPr defaultRowHeight="15" x14ac:dyDescent="0.25"/>
  <cols>
    <col min="1" max="1" width="63.7109375" bestFit="1" customWidth="1"/>
    <col min="2" max="2" width="12.7109375" bestFit="1" customWidth="1"/>
    <col min="3" max="3" width="11.5703125" customWidth="1"/>
    <col min="4" max="4" width="13.28515625" bestFit="1" customWidth="1"/>
    <col min="5" max="5" width="13.5703125" bestFit="1" customWidth="1"/>
    <col min="6" max="8" width="10.7109375" bestFit="1" customWidth="1"/>
    <col min="9" max="9" width="13.28515625" bestFit="1" customWidth="1"/>
    <col min="10" max="10" width="16.42578125" customWidth="1"/>
    <col min="11" max="11" width="15.7109375" bestFit="1" customWidth="1"/>
    <col min="12" max="12" width="12.42578125" bestFit="1" customWidth="1"/>
  </cols>
  <sheetData>
    <row r="1" spans="1:10" ht="15.75" thickBot="1" x14ac:dyDescent="0.3">
      <c r="B1" s="148" t="s">
        <v>14</v>
      </c>
      <c r="C1" s="149"/>
    </row>
    <row r="3" spans="1:10" ht="15.75" x14ac:dyDescent="0.25">
      <c r="A3" s="1"/>
      <c r="B3" s="10" t="s">
        <v>0</v>
      </c>
      <c r="C3" s="15" t="s">
        <v>1</v>
      </c>
      <c r="D3" s="13" t="s">
        <v>2</v>
      </c>
      <c r="E3" s="18" t="s">
        <v>3</v>
      </c>
      <c r="F3" s="19" t="s">
        <v>4</v>
      </c>
      <c r="G3" s="21" t="s">
        <v>5</v>
      </c>
      <c r="H3" s="8" t="s">
        <v>6</v>
      </c>
      <c r="I3" s="23" t="s">
        <v>32</v>
      </c>
      <c r="J3" s="26" t="s">
        <v>12</v>
      </c>
    </row>
    <row r="4" spans="1:10" ht="15.75" x14ac:dyDescent="0.25">
      <c r="A4" s="4" t="s">
        <v>15</v>
      </c>
      <c r="B4" s="11">
        <v>7</v>
      </c>
      <c r="C4" s="16">
        <v>6</v>
      </c>
      <c r="D4" s="14">
        <v>5</v>
      </c>
      <c r="E4" s="17">
        <v>11</v>
      </c>
      <c r="F4" s="20">
        <v>12</v>
      </c>
      <c r="G4" s="22">
        <v>2</v>
      </c>
      <c r="H4" s="9">
        <v>7</v>
      </c>
      <c r="I4" s="25">
        <f>SUM(B4:H4)</f>
        <v>50</v>
      </c>
      <c r="J4" s="27">
        <f>SUM(I4/I17)*100</f>
        <v>1.0736525660296328</v>
      </c>
    </row>
    <row r="5" spans="1:10" ht="15.75" x14ac:dyDescent="0.25">
      <c r="A5" s="4" t="s">
        <v>16</v>
      </c>
      <c r="B5" s="12">
        <v>0</v>
      </c>
      <c r="C5" s="16">
        <v>1</v>
      </c>
      <c r="D5" s="14">
        <v>0</v>
      </c>
      <c r="E5" s="17">
        <v>0</v>
      </c>
      <c r="F5" s="20">
        <v>0</v>
      </c>
      <c r="G5" s="22">
        <v>0</v>
      </c>
      <c r="H5" s="9">
        <v>0</v>
      </c>
      <c r="I5" s="25">
        <f t="shared" ref="I5:I16" si="0">SUM(B5:H5)</f>
        <v>1</v>
      </c>
      <c r="J5" s="27">
        <f>SUM(I5/I17)*100</f>
        <v>2.1473051320592657E-2</v>
      </c>
    </row>
    <row r="6" spans="1:10" ht="15.75" x14ac:dyDescent="0.25">
      <c r="A6" s="4" t="s">
        <v>17</v>
      </c>
      <c r="B6" s="12">
        <v>1</v>
      </c>
      <c r="C6" s="16">
        <v>0</v>
      </c>
      <c r="D6" s="14">
        <v>0</v>
      </c>
      <c r="E6" s="17">
        <v>0</v>
      </c>
      <c r="F6" s="20">
        <v>0</v>
      </c>
      <c r="G6" s="22">
        <v>2</v>
      </c>
      <c r="H6" s="9">
        <v>2</v>
      </c>
      <c r="I6" s="25">
        <f t="shared" si="0"/>
        <v>5</v>
      </c>
      <c r="J6" s="27">
        <f>SUM(I6/I17)*100</f>
        <v>0.1073652566029633</v>
      </c>
    </row>
    <row r="7" spans="1:10" ht="15.75" x14ac:dyDescent="0.25">
      <c r="A7" s="4" t="s">
        <v>18</v>
      </c>
      <c r="B7" s="12">
        <v>137</v>
      </c>
      <c r="C7" s="16">
        <v>159</v>
      </c>
      <c r="D7" s="14">
        <v>132</v>
      </c>
      <c r="E7" s="17">
        <v>102</v>
      </c>
      <c r="F7" s="20">
        <v>126</v>
      </c>
      <c r="G7" s="22">
        <v>148</v>
      </c>
      <c r="H7" s="9">
        <v>147</v>
      </c>
      <c r="I7" s="25">
        <f t="shared" si="0"/>
        <v>951</v>
      </c>
      <c r="J7" s="27">
        <f>SUM(I7/I17)*100</f>
        <v>20.420871805883618</v>
      </c>
    </row>
    <row r="8" spans="1:10" ht="15.75" x14ac:dyDescent="0.25">
      <c r="A8" s="4" t="s">
        <v>19</v>
      </c>
      <c r="B8" s="12">
        <v>7</v>
      </c>
      <c r="C8" s="16">
        <v>11</v>
      </c>
      <c r="D8" s="14">
        <v>11</v>
      </c>
      <c r="E8" s="17">
        <v>6</v>
      </c>
      <c r="F8" s="20">
        <v>12</v>
      </c>
      <c r="G8" s="22">
        <v>11</v>
      </c>
      <c r="H8" s="9">
        <v>10</v>
      </c>
      <c r="I8" s="25">
        <f t="shared" si="0"/>
        <v>68</v>
      </c>
      <c r="J8" s="27">
        <f>SUM(I8/I17)*100</f>
        <v>1.4601674898003005</v>
      </c>
    </row>
    <row r="9" spans="1:10" ht="15.75" x14ac:dyDescent="0.25">
      <c r="A9" s="4" t="s">
        <v>20</v>
      </c>
      <c r="B9" s="12">
        <v>298</v>
      </c>
      <c r="C9" s="16">
        <v>265</v>
      </c>
      <c r="D9" s="14">
        <v>282</v>
      </c>
      <c r="E9" s="17">
        <v>233</v>
      </c>
      <c r="F9" s="20">
        <v>248</v>
      </c>
      <c r="G9" s="22">
        <v>271</v>
      </c>
      <c r="H9" s="9">
        <v>277</v>
      </c>
      <c r="I9" s="25">
        <f t="shared" si="0"/>
        <v>1874</v>
      </c>
      <c r="J9" s="27">
        <f>SUM(I9/I17)*100</f>
        <v>40.240498174790638</v>
      </c>
    </row>
    <row r="10" spans="1:10" ht="15.75" x14ac:dyDescent="0.25">
      <c r="A10" s="4" t="s">
        <v>21</v>
      </c>
      <c r="B10" s="12">
        <v>5</v>
      </c>
      <c r="C10" s="16">
        <v>2</v>
      </c>
      <c r="D10" s="14">
        <v>4</v>
      </c>
      <c r="E10" s="17">
        <v>7</v>
      </c>
      <c r="F10" s="20">
        <v>0</v>
      </c>
      <c r="G10" s="22">
        <v>5</v>
      </c>
      <c r="H10" s="9">
        <v>4</v>
      </c>
      <c r="I10" s="25">
        <f t="shared" si="0"/>
        <v>27</v>
      </c>
      <c r="J10" s="27">
        <f>SUM(I10/I17)*100</f>
        <v>0.57977238565600164</v>
      </c>
    </row>
    <row r="11" spans="1:10" ht="15.75" x14ac:dyDescent="0.25">
      <c r="A11" s="4" t="s">
        <v>22</v>
      </c>
      <c r="B11" s="12">
        <v>1</v>
      </c>
      <c r="C11" s="16">
        <v>0</v>
      </c>
      <c r="D11" s="14">
        <v>6</v>
      </c>
      <c r="E11" s="17">
        <v>0</v>
      </c>
      <c r="F11" s="20">
        <v>4</v>
      </c>
      <c r="G11" s="22">
        <v>2</v>
      </c>
      <c r="H11" s="9">
        <v>5</v>
      </c>
      <c r="I11" s="25">
        <f t="shared" si="0"/>
        <v>18</v>
      </c>
      <c r="J11" s="27">
        <f>SUM(I11/I17)*100</f>
        <v>0.38651492377066782</v>
      </c>
    </row>
    <row r="12" spans="1:10" ht="15.75" x14ac:dyDescent="0.25">
      <c r="A12" s="4" t="s">
        <v>23</v>
      </c>
      <c r="B12" s="12">
        <v>3</v>
      </c>
      <c r="C12" s="16">
        <v>2</v>
      </c>
      <c r="D12" s="14">
        <v>1</v>
      </c>
      <c r="E12" s="17">
        <v>1</v>
      </c>
      <c r="F12" s="20">
        <v>1</v>
      </c>
      <c r="G12" s="22">
        <v>1</v>
      </c>
      <c r="H12" s="9">
        <v>1</v>
      </c>
      <c r="I12" s="25">
        <f t="shared" si="0"/>
        <v>10</v>
      </c>
      <c r="J12" s="27">
        <f>SUM(I12/I17)*100</f>
        <v>0.21473051320592659</v>
      </c>
    </row>
    <row r="13" spans="1:10" ht="15.75" x14ac:dyDescent="0.25">
      <c r="A13" s="4" t="s">
        <v>24</v>
      </c>
      <c r="B13" s="12">
        <v>172</v>
      </c>
      <c r="C13" s="16">
        <v>215</v>
      </c>
      <c r="D13" s="14">
        <v>246</v>
      </c>
      <c r="E13" s="17">
        <v>190</v>
      </c>
      <c r="F13" s="20">
        <v>187</v>
      </c>
      <c r="G13" s="22">
        <v>172</v>
      </c>
      <c r="H13" s="9">
        <v>295</v>
      </c>
      <c r="I13" s="25">
        <f t="shared" si="0"/>
        <v>1477</v>
      </c>
      <c r="J13" s="27">
        <f>SUM(I13/I17)*100</f>
        <v>31.715696800515353</v>
      </c>
    </row>
    <row r="14" spans="1:10" ht="15.75" x14ac:dyDescent="0.25">
      <c r="A14" s="4" t="s">
        <v>25</v>
      </c>
      <c r="B14" s="12">
        <v>3</v>
      </c>
      <c r="C14" s="16">
        <v>5</v>
      </c>
      <c r="D14" s="14">
        <v>3</v>
      </c>
      <c r="E14" s="17">
        <v>6</v>
      </c>
      <c r="F14" s="20">
        <v>2</v>
      </c>
      <c r="G14" s="22">
        <v>3</v>
      </c>
      <c r="H14" s="9">
        <v>4</v>
      </c>
      <c r="I14" s="25">
        <f t="shared" si="0"/>
        <v>26</v>
      </c>
      <c r="J14" s="27">
        <f>SUM(I14/I17)*100</f>
        <v>0.55829933433540901</v>
      </c>
    </row>
    <row r="15" spans="1:10" ht="15.75" x14ac:dyDescent="0.25">
      <c r="A15" s="4" t="s">
        <v>26</v>
      </c>
      <c r="B15" s="12">
        <v>23</v>
      </c>
      <c r="C15" s="16">
        <v>17</v>
      </c>
      <c r="D15" s="14">
        <v>26</v>
      </c>
      <c r="E15" s="17">
        <v>26</v>
      </c>
      <c r="F15" s="20">
        <v>19</v>
      </c>
      <c r="G15" s="22">
        <v>15</v>
      </c>
      <c r="H15" s="9">
        <v>21</v>
      </c>
      <c r="I15" s="25">
        <f t="shared" si="0"/>
        <v>147</v>
      </c>
      <c r="J15" s="27">
        <f>SUM(I15/I17)*100</f>
        <v>3.1565385441271201</v>
      </c>
    </row>
    <row r="16" spans="1:10" ht="15.75" x14ac:dyDescent="0.25">
      <c r="A16" s="4" t="s">
        <v>27</v>
      </c>
      <c r="B16" s="12">
        <v>0</v>
      </c>
      <c r="C16" s="16">
        <v>0</v>
      </c>
      <c r="D16" s="14">
        <v>0</v>
      </c>
      <c r="E16" s="17">
        <v>1</v>
      </c>
      <c r="F16" s="20">
        <v>2</v>
      </c>
      <c r="G16" s="22">
        <v>0</v>
      </c>
      <c r="H16" s="9"/>
      <c r="I16" s="25">
        <f t="shared" si="0"/>
        <v>3</v>
      </c>
      <c r="J16" s="27">
        <f>SUM(I16/I17)*100</f>
        <v>6.441915396177797E-2</v>
      </c>
    </row>
    <row r="17" spans="1:10" ht="18.75" x14ac:dyDescent="0.3">
      <c r="A17" s="2"/>
      <c r="B17" s="12">
        <f>SUM(B4:B16)</f>
        <v>657</v>
      </c>
      <c r="C17" s="16">
        <f t="shared" ref="C17:I17" si="1">SUM(C4:C16)</f>
        <v>683</v>
      </c>
      <c r="D17" s="14">
        <f t="shared" si="1"/>
        <v>716</v>
      </c>
      <c r="E17" s="17">
        <f t="shared" si="1"/>
        <v>583</v>
      </c>
      <c r="F17" s="20">
        <f t="shared" si="1"/>
        <v>613</v>
      </c>
      <c r="G17" s="22">
        <f t="shared" si="1"/>
        <v>632</v>
      </c>
      <c r="H17" s="9">
        <f t="shared" si="1"/>
        <v>773</v>
      </c>
      <c r="I17" s="24">
        <f t="shared" si="1"/>
        <v>4657</v>
      </c>
      <c r="J17" s="27">
        <f ca="1">SUM(I17/J17)*100</f>
        <v>0</v>
      </c>
    </row>
    <row r="19" spans="1:10" ht="15.75" x14ac:dyDescent="0.25">
      <c r="A19" s="1"/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/>
      <c r="J19" s="4" t="s">
        <v>7</v>
      </c>
    </row>
    <row r="20" spans="1:10" ht="15.75" x14ac:dyDescent="0.25">
      <c r="A20" s="3" t="s">
        <v>8</v>
      </c>
      <c r="B20" s="1">
        <v>8</v>
      </c>
      <c r="C20" s="1">
        <v>11</v>
      </c>
      <c r="D20" s="1">
        <v>9</v>
      </c>
      <c r="E20" s="1">
        <v>11</v>
      </c>
      <c r="F20" s="1">
        <v>9</v>
      </c>
      <c r="G20" s="1">
        <v>6</v>
      </c>
      <c r="H20" s="1">
        <v>6</v>
      </c>
      <c r="I20" s="1"/>
      <c r="J20" s="6">
        <f>SUM(B20,C20,D20,E20,F20,G20,H20,)</f>
        <v>60</v>
      </c>
    </row>
    <row r="21" spans="1:10" ht="15.75" x14ac:dyDescent="0.25">
      <c r="A21" s="3" t="s">
        <v>85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28">
        <v>1</v>
      </c>
      <c r="I21" s="1"/>
      <c r="J21" s="6">
        <f>SUM(B21,C21,D21,E21,F21,G21,H21,)</f>
        <v>1</v>
      </c>
    </row>
    <row r="22" spans="1:10" ht="15.75" x14ac:dyDescent="0.25">
      <c r="A22" s="3" t="s">
        <v>9</v>
      </c>
      <c r="B22" s="1">
        <v>10</v>
      </c>
      <c r="C22" s="1">
        <v>4</v>
      </c>
      <c r="D22" s="1">
        <v>7</v>
      </c>
      <c r="E22" s="1">
        <v>13</v>
      </c>
      <c r="F22" s="1">
        <v>10</v>
      </c>
      <c r="G22" s="1">
        <v>11</v>
      </c>
      <c r="H22" s="1">
        <v>5</v>
      </c>
      <c r="I22" s="1"/>
      <c r="J22" s="6">
        <v>58</v>
      </c>
    </row>
    <row r="23" spans="1:10" x14ac:dyDescent="0.25">
      <c r="A23" s="5" t="s">
        <v>7</v>
      </c>
      <c r="B23" s="1">
        <f>SUM(B20:B22)</f>
        <v>18</v>
      </c>
      <c r="C23" s="1">
        <f t="shared" ref="C23:H23" si="2">SUM(C20:C22)</f>
        <v>15</v>
      </c>
      <c r="D23" s="1">
        <f t="shared" si="2"/>
        <v>16</v>
      </c>
      <c r="E23" s="1">
        <f t="shared" si="2"/>
        <v>24</v>
      </c>
      <c r="F23" s="1">
        <f t="shared" si="2"/>
        <v>19</v>
      </c>
      <c r="G23" s="1">
        <f t="shared" si="2"/>
        <v>17</v>
      </c>
      <c r="H23" s="1">
        <f t="shared" si="2"/>
        <v>12</v>
      </c>
      <c r="I23" s="1"/>
      <c r="J23" s="1">
        <f>SUM(J20:J22)</f>
        <v>119</v>
      </c>
    </row>
    <row r="25" spans="1:10" x14ac:dyDescent="0.25">
      <c r="A25" s="1"/>
      <c r="B25" s="28" t="s">
        <v>10</v>
      </c>
      <c r="C25" s="28" t="s">
        <v>11</v>
      </c>
      <c r="D25" s="29" t="s">
        <v>81</v>
      </c>
      <c r="E25" s="31" t="s">
        <v>82</v>
      </c>
      <c r="F25" s="31" t="s">
        <v>12</v>
      </c>
    </row>
    <row r="26" spans="1:10" x14ac:dyDescent="0.25">
      <c r="A26" s="5" t="s">
        <v>0</v>
      </c>
      <c r="B26" s="1">
        <v>454</v>
      </c>
      <c r="C26" s="1">
        <v>441</v>
      </c>
      <c r="D26" s="1">
        <v>895</v>
      </c>
      <c r="E26" s="1">
        <v>675</v>
      </c>
      <c r="F26" s="7">
        <f>SUM(E26/D26)*100</f>
        <v>75.41899441340783</v>
      </c>
      <c r="G26" s="146" t="s">
        <v>13</v>
      </c>
      <c r="H26" s="147"/>
      <c r="I26" s="32"/>
      <c r="J26" s="30">
        <v>6454</v>
      </c>
    </row>
    <row r="27" spans="1:10" x14ac:dyDescent="0.25">
      <c r="A27" s="5" t="s">
        <v>1</v>
      </c>
      <c r="B27" s="1">
        <v>464</v>
      </c>
      <c r="C27" s="1">
        <v>487</v>
      </c>
      <c r="D27" s="1">
        <f t="shared" ref="D27:D32" si="3">SUM(B27:C27)</f>
        <v>951</v>
      </c>
      <c r="E27" s="1">
        <v>697</v>
      </c>
      <c r="F27" s="7">
        <f t="shared" ref="F27:F33" si="4">SUM(E27/D27)*100</f>
        <v>73.291272344900108</v>
      </c>
    </row>
    <row r="28" spans="1:10" x14ac:dyDescent="0.25">
      <c r="A28" s="5" t="s">
        <v>2</v>
      </c>
      <c r="B28" s="1">
        <v>468</v>
      </c>
      <c r="C28" s="1">
        <v>485</v>
      </c>
      <c r="D28" s="1">
        <f t="shared" si="3"/>
        <v>953</v>
      </c>
      <c r="E28" s="1">
        <v>732</v>
      </c>
      <c r="F28" s="7">
        <f t="shared" si="4"/>
        <v>76.810073452256034</v>
      </c>
    </row>
    <row r="29" spans="1:10" x14ac:dyDescent="0.25">
      <c r="A29" s="5" t="s">
        <v>3</v>
      </c>
      <c r="B29" s="1">
        <v>422</v>
      </c>
      <c r="C29" s="1">
        <v>456</v>
      </c>
      <c r="D29" s="1">
        <f t="shared" si="3"/>
        <v>878</v>
      </c>
      <c r="E29" s="1">
        <v>607</v>
      </c>
      <c r="F29" s="7">
        <f t="shared" si="4"/>
        <v>69.134396355353076</v>
      </c>
    </row>
    <row r="30" spans="1:10" x14ac:dyDescent="0.25">
      <c r="A30" s="5" t="s">
        <v>4</v>
      </c>
      <c r="B30" s="1">
        <v>441</v>
      </c>
      <c r="C30" s="1">
        <v>454</v>
      </c>
      <c r="D30" s="1">
        <f t="shared" si="3"/>
        <v>895</v>
      </c>
      <c r="E30" s="1">
        <v>632</v>
      </c>
      <c r="F30" s="7">
        <f t="shared" si="4"/>
        <v>70.614525139664806</v>
      </c>
    </row>
    <row r="31" spans="1:10" x14ac:dyDescent="0.25">
      <c r="A31" s="5" t="s">
        <v>5</v>
      </c>
      <c r="B31" s="1">
        <v>425</v>
      </c>
      <c r="C31" s="1">
        <v>443</v>
      </c>
      <c r="D31" s="1">
        <f t="shared" si="3"/>
        <v>868</v>
      </c>
      <c r="E31" s="1">
        <v>648</v>
      </c>
      <c r="F31" s="7">
        <f t="shared" si="4"/>
        <v>74.654377880184327</v>
      </c>
    </row>
    <row r="32" spans="1:10" x14ac:dyDescent="0.25">
      <c r="A32" s="5" t="s">
        <v>6</v>
      </c>
      <c r="B32" s="1">
        <v>506</v>
      </c>
      <c r="C32" s="1">
        <v>508</v>
      </c>
      <c r="D32" s="1">
        <f t="shared" si="3"/>
        <v>1014</v>
      </c>
      <c r="E32" s="1">
        <v>785</v>
      </c>
      <c r="F32" s="7">
        <f t="shared" si="4"/>
        <v>77.416173570019723</v>
      </c>
    </row>
    <row r="33" spans="1:12" x14ac:dyDescent="0.25">
      <c r="A33" s="5" t="s">
        <v>7</v>
      </c>
      <c r="B33" s="6">
        <f t="shared" ref="B33:C33" si="5">SUM(B26:B32)</f>
        <v>3180</v>
      </c>
      <c r="C33" s="6">
        <f t="shared" si="5"/>
        <v>3274</v>
      </c>
      <c r="D33" s="6">
        <f>SUM(D26:D32)</f>
        <v>6454</v>
      </c>
      <c r="E33" s="62">
        <f>SUM(E26:E32)</f>
        <v>4776</v>
      </c>
      <c r="F33" s="7">
        <f t="shared" si="4"/>
        <v>74.00061977068485</v>
      </c>
    </row>
    <row r="34" spans="1:12" x14ac:dyDescent="0.25">
      <c r="A34" s="47"/>
      <c r="B34" s="48"/>
      <c r="C34" s="48"/>
      <c r="D34" s="48"/>
      <c r="E34" s="49"/>
      <c r="F34" s="49"/>
    </row>
    <row r="35" spans="1:12" x14ac:dyDescent="0.25">
      <c r="A35" s="47"/>
      <c r="B35" s="48"/>
      <c r="C35" s="48"/>
      <c r="D35" s="48"/>
      <c r="E35" s="49"/>
      <c r="F35" s="49"/>
    </row>
    <row r="36" spans="1:12" x14ac:dyDescent="0.25">
      <c r="A36" s="47"/>
      <c r="B36" s="48"/>
      <c r="C36" s="48"/>
      <c r="D36" s="48"/>
      <c r="E36" s="49"/>
      <c r="F36" s="49"/>
    </row>
    <row r="37" spans="1:12" x14ac:dyDescent="0.25">
      <c r="A37" s="47"/>
      <c r="B37" s="48"/>
      <c r="C37" s="48"/>
      <c r="D37" s="48"/>
      <c r="E37" s="49"/>
      <c r="F37" s="49"/>
    </row>
    <row r="38" spans="1:12" x14ac:dyDescent="0.25">
      <c r="A38" s="47"/>
      <c r="B38" s="48"/>
      <c r="C38" s="48"/>
      <c r="D38" s="48"/>
      <c r="E38" s="49"/>
      <c r="F38" s="49"/>
    </row>
    <row r="39" spans="1:12" x14ac:dyDescent="0.25">
      <c r="A39" s="47"/>
      <c r="B39" s="48"/>
      <c r="C39" s="48"/>
      <c r="D39" s="48"/>
      <c r="E39" s="49"/>
      <c r="F39" s="49"/>
    </row>
    <row r="40" spans="1:12" x14ac:dyDescent="0.25">
      <c r="A40" s="47"/>
      <c r="B40" s="48"/>
      <c r="C40" s="48"/>
      <c r="D40" s="48"/>
      <c r="E40" s="49"/>
      <c r="F40" s="49"/>
    </row>
    <row r="41" spans="1:12" x14ac:dyDescent="0.25">
      <c r="A41" s="47"/>
      <c r="B41" s="48"/>
      <c r="C41" s="48"/>
      <c r="D41" s="48"/>
      <c r="E41" s="49"/>
      <c r="F41" s="49"/>
    </row>
    <row r="42" spans="1:12" x14ac:dyDescent="0.25">
      <c r="A42" s="47"/>
      <c r="B42" s="48"/>
      <c r="C42" s="48"/>
      <c r="D42" s="48"/>
      <c r="E42" s="49"/>
      <c r="F42" s="49"/>
    </row>
    <row r="43" spans="1:12" x14ac:dyDescent="0.25">
      <c r="A43" s="47"/>
      <c r="B43" s="48"/>
      <c r="C43" s="48"/>
      <c r="D43" s="48"/>
      <c r="E43" s="49"/>
      <c r="F43" s="49"/>
    </row>
    <row r="44" spans="1:12" x14ac:dyDescent="0.25">
      <c r="A44" s="47"/>
      <c r="B44" s="48"/>
      <c r="C44" s="48"/>
      <c r="D44" s="48"/>
      <c r="E44" s="49"/>
      <c r="F44" s="49"/>
    </row>
    <row r="45" spans="1:12" x14ac:dyDescent="0.25">
      <c r="A45" s="47"/>
      <c r="B45" s="48"/>
      <c r="C45" s="48"/>
      <c r="D45" s="48"/>
      <c r="E45" s="49"/>
      <c r="F45" s="49"/>
    </row>
    <row r="46" spans="1:12" x14ac:dyDescent="0.25">
      <c r="A46" s="47"/>
      <c r="B46" s="48"/>
      <c r="C46" s="48"/>
      <c r="D46" s="48"/>
      <c r="E46" s="49"/>
      <c r="F46" s="49"/>
    </row>
    <row r="48" spans="1:12" ht="34.5" customHeight="1" x14ac:dyDescent="0.25">
      <c r="A48" s="1"/>
      <c r="B48" s="39" t="s">
        <v>0</v>
      </c>
      <c r="C48" s="40" t="s">
        <v>1</v>
      </c>
      <c r="D48" s="41" t="s">
        <v>2</v>
      </c>
      <c r="E48" s="42" t="s">
        <v>3</v>
      </c>
      <c r="F48" s="43" t="s">
        <v>4</v>
      </c>
      <c r="G48" s="44" t="s">
        <v>5</v>
      </c>
      <c r="H48" s="45" t="s">
        <v>6</v>
      </c>
      <c r="I48" s="46" t="s">
        <v>33</v>
      </c>
      <c r="J48" s="38" t="s">
        <v>34</v>
      </c>
      <c r="K48" s="26" t="s">
        <v>83</v>
      </c>
      <c r="L48" s="37" t="s">
        <v>84</v>
      </c>
    </row>
    <row r="49" spans="1:12" ht="15.75" x14ac:dyDescent="0.25">
      <c r="A49" s="134" t="s">
        <v>29</v>
      </c>
      <c r="B49" s="135">
        <v>7</v>
      </c>
      <c r="C49" s="136">
        <v>5</v>
      </c>
      <c r="D49" s="136">
        <v>5</v>
      </c>
      <c r="E49" s="136">
        <v>11</v>
      </c>
      <c r="F49" s="136">
        <v>12</v>
      </c>
      <c r="G49" s="136">
        <v>2</v>
      </c>
      <c r="H49" s="136">
        <v>7</v>
      </c>
      <c r="I49" s="33">
        <f>SUM(B49:H49)</f>
        <v>49</v>
      </c>
      <c r="J49" s="137">
        <v>1</v>
      </c>
      <c r="K49" s="27">
        <f>SUM(I49/I68)*100</f>
        <v>1.0663764961915125</v>
      </c>
      <c r="L49" s="27">
        <f>SUM(J49/J68)*100</f>
        <v>1.6129032258064515</v>
      </c>
    </row>
    <row r="50" spans="1:12" ht="15.75" x14ac:dyDescent="0.25">
      <c r="A50" s="4" t="s">
        <v>30</v>
      </c>
      <c r="B50" s="12">
        <v>0</v>
      </c>
      <c r="C50" s="16">
        <v>1</v>
      </c>
      <c r="D50" s="14">
        <v>0</v>
      </c>
      <c r="E50" s="17">
        <v>0</v>
      </c>
      <c r="F50" s="20">
        <v>0</v>
      </c>
      <c r="G50" s="22">
        <v>0</v>
      </c>
      <c r="H50" s="24">
        <v>0</v>
      </c>
      <c r="I50" s="33">
        <f t="shared" ref="I50:I67" si="6">SUM(B50:H50)</f>
        <v>1</v>
      </c>
      <c r="J50" s="80"/>
      <c r="K50" s="27">
        <f>SUM(H50/I68)*100</f>
        <v>0</v>
      </c>
      <c r="L50" s="27">
        <f>SUM(J50/J68)*100</f>
        <v>0</v>
      </c>
    </row>
    <row r="51" spans="1:12" ht="16.5" thickBot="1" x14ac:dyDescent="0.3">
      <c r="A51" s="4" t="s">
        <v>31</v>
      </c>
      <c r="B51" s="12">
        <v>1</v>
      </c>
      <c r="C51" s="16">
        <v>0</v>
      </c>
      <c r="D51" s="14">
        <v>0</v>
      </c>
      <c r="E51" s="17">
        <v>0</v>
      </c>
      <c r="F51" s="20">
        <v>0</v>
      </c>
      <c r="G51" s="22">
        <v>2</v>
      </c>
      <c r="H51" s="24">
        <v>2</v>
      </c>
      <c r="I51" s="33">
        <f t="shared" si="6"/>
        <v>5</v>
      </c>
      <c r="J51" s="80"/>
      <c r="K51" s="27">
        <f>SUM(H51/I68)*100</f>
        <v>4.3525571273122961E-2</v>
      </c>
      <c r="L51" s="70">
        <f>SUM(J51/J68)*100</f>
        <v>0</v>
      </c>
    </row>
    <row r="52" spans="1:12" ht="15.75" x14ac:dyDescent="0.25">
      <c r="A52" s="67" t="s">
        <v>35</v>
      </c>
      <c r="B52" s="66">
        <v>3</v>
      </c>
      <c r="C52" s="66">
        <v>6</v>
      </c>
      <c r="D52" s="66">
        <v>2</v>
      </c>
      <c r="E52" s="66">
        <v>0</v>
      </c>
      <c r="F52" s="66">
        <v>1</v>
      </c>
      <c r="G52" s="66">
        <v>0</v>
      </c>
      <c r="H52" s="66">
        <v>3</v>
      </c>
      <c r="I52" s="33">
        <f t="shared" si="6"/>
        <v>15</v>
      </c>
      <c r="J52" s="150">
        <v>17</v>
      </c>
      <c r="K52" s="69">
        <f>SUM(H52/I68)*100</f>
        <v>6.5288356909684431E-2</v>
      </c>
      <c r="L52" s="72">
        <f>SUM(J52/J68)*100</f>
        <v>27.419354838709676</v>
      </c>
    </row>
    <row r="53" spans="1:12" ht="15.75" x14ac:dyDescent="0.25">
      <c r="A53" s="67" t="s">
        <v>36</v>
      </c>
      <c r="B53" s="66">
        <v>108</v>
      </c>
      <c r="C53" s="66">
        <v>132</v>
      </c>
      <c r="D53" s="66">
        <v>121</v>
      </c>
      <c r="E53" s="66">
        <v>83</v>
      </c>
      <c r="F53" s="66">
        <v>107</v>
      </c>
      <c r="G53" s="66">
        <v>122</v>
      </c>
      <c r="H53" s="66">
        <v>121</v>
      </c>
      <c r="I53" s="33">
        <f t="shared" si="6"/>
        <v>794</v>
      </c>
      <c r="J53" s="151"/>
      <c r="K53" s="69">
        <f>SUM(H53/I68)*100</f>
        <v>2.6332970620239391</v>
      </c>
      <c r="L53" s="73">
        <f>SUM(J53/J68)*100</f>
        <v>0</v>
      </c>
    </row>
    <row r="54" spans="1:12" ht="15.75" x14ac:dyDescent="0.25">
      <c r="A54" s="67" t="s">
        <v>37</v>
      </c>
      <c r="B54" s="66">
        <v>2</v>
      </c>
      <c r="C54" s="66">
        <v>4</v>
      </c>
      <c r="D54" s="66">
        <v>3</v>
      </c>
      <c r="E54" s="66">
        <v>1</v>
      </c>
      <c r="F54" s="66">
        <v>2</v>
      </c>
      <c r="G54" s="66">
        <v>1</v>
      </c>
      <c r="H54" s="66">
        <v>0</v>
      </c>
      <c r="I54" s="33">
        <f t="shared" si="6"/>
        <v>13</v>
      </c>
      <c r="J54" s="151"/>
      <c r="K54" s="69">
        <f>SUM(H54/I68)*100</f>
        <v>0</v>
      </c>
      <c r="L54" s="73">
        <f>SUM(J54/J68)*100</f>
        <v>0</v>
      </c>
    </row>
    <row r="55" spans="1:12" ht="16.5" thickBot="1" x14ac:dyDescent="0.3">
      <c r="A55" s="65" t="s">
        <v>38</v>
      </c>
      <c r="B55" s="66">
        <v>22</v>
      </c>
      <c r="C55" s="66">
        <v>14</v>
      </c>
      <c r="D55" s="66">
        <v>6</v>
      </c>
      <c r="E55" s="66">
        <v>14</v>
      </c>
      <c r="F55" s="66">
        <v>12</v>
      </c>
      <c r="G55" s="66">
        <v>24</v>
      </c>
      <c r="H55" s="66">
        <v>20</v>
      </c>
      <c r="I55" s="33">
        <f t="shared" si="6"/>
        <v>112</v>
      </c>
      <c r="J55" s="152"/>
      <c r="K55" s="69">
        <f>SUM(H55/I68)*100</f>
        <v>0.43525571273122959</v>
      </c>
      <c r="L55" s="74">
        <f>SUM(J55/J68)*100</f>
        <v>0</v>
      </c>
    </row>
    <row r="56" spans="1:12" ht="16.5" thickBot="1" x14ac:dyDescent="0.3">
      <c r="A56" s="129" t="s">
        <v>39</v>
      </c>
      <c r="B56" s="130">
        <v>7</v>
      </c>
      <c r="C56" s="130">
        <v>11</v>
      </c>
      <c r="D56" s="130">
        <v>11</v>
      </c>
      <c r="E56" s="130">
        <v>6</v>
      </c>
      <c r="F56" s="130">
        <v>12</v>
      </c>
      <c r="G56" s="130">
        <v>10</v>
      </c>
      <c r="H56" s="130">
        <v>10</v>
      </c>
      <c r="I56" s="33">
        <f t="shared" si="6"/>
        <v>67</v>
      </c>
      <c r="J56" s="139">
        <v>1</v>
      </c>
      <c r="K56" s="27">
        <f>SUM(H56/I68)*100</f>
        <v>0.2176278563656148</v>
      </c>
      <c r="L56" s="76">
        <f>SUM(J56/J68)*100</f>
        <v>1.6129032258064515</v>
      </c>
    </row>
    <row r="57" spans="1:12" ht="15.75" x14ac:dyDescent="0.25">
      <c r="A57" s="63" t="s">
        <v>40</v>
      </c>
      <c r="B57" s="33">
        <v>120</v>
      </c>
      <c r="C57" s="33">
        <v>87</v>
      </c>
      <c r="D57" s="33">
        <v>113</v>
      </c>
      <c r="E57" s="33">
        <v>99</v>
      </c>
      <c r="F57" s="33">
        <v>104</v>
      </c>
      <c r="G57" s="33">
        <v>101</v>
      </c>
      <c r="H57" s="33">
        <v>95</v>
      </c>
      <c r="I57" s="33">
        <f t="shared" si="6"/>
        <v>719</v>
      </c>
      <c r="J57" s="153">
        <v>17</v>
      </c>
      <c r="K57" s="69">
        <f>SUM(H57/I68)*100</f>
        <v>2.0674646354733408</v>
      </c>
      <c r="L57" s="77">
        <f>SUM(J57/J68)*100</f>
        <v>27.419354838709676</v>
      </c>
    </row>
    <row r="58" spans="1:12" ht="15.75" x14ac:dyDescent="0.25">
      <c r="A58" s="63" t="s">
        <v>41</v>
      </c>
      <c r="B58" s="33">
        <v>58</v>
      </c>
      <c r="C58" s="33">
        <v>77</v>
      </c>
      <c r="D58" s="33">
        <v>48</v>
      </c>
      <c r="E58" s="33">
        <v>39</v>
      </c>
      <c r="F58" s="33">
        <v>54</v>
      </c>
      <c r="G58" s="33">
        <v>55</v>
      </c>
      <c r="H58" s="33">
        <v>57</v>
      </c>
      <c r="I58" s="33">
        <f t="shared" si="6"/>
        <v>388</v>
      </c>
      <c r="J58" s="154"/>
      <c r="K58" s="69">
        <f>SUM(H58/I68)*100</f>
        <v>1.2404787812840044</v>
      </c>
      <c r="L58" s="78">
        <f>SUM(J58/J68)*100</f>
        <v>0</v>
      </c>
    </row>
    <row r="59" spans="1:12" ht="15.75" x14ac:dyDescent="0.25">
      <c r="A59" s="63" t="s">
        <v>42</v>
      </c>
      <c r="B59" s="33">
        <v>109</v>
      </c>
      <c r="C59" s="33">
        <v>88</v>
      </c>
      <c r="D59" s="33">
        <v>87</v>
      </c>
      <c r="E59" s="33">
        <v>85</v>
      </c>
      <c r="F59" s="33">
        <v>75</v>
      </c>
      <c r="G59" s="33">
        <v>108</v>
      </c>
      <c r="H59" s="33">
        <v>99</v>
      </c>
      <c r="I59" s="33">
        <f t="shared" si="6"/>
        <v>651</v>
      </c>
      <c r="J59" s="154"/>
      <c r="K59" s="69">
        <f>SUM(H59/I68)*100</f>
        <v>2.1545157780195865</v>
      </c>
      <c r="L59" s="78">
        <f>SUM(J59/J68)*100</f>
        <v>0</v>
      </c>
    </row>
    <row r="60" spans="1:12" ht="16.5" thickBot="1" x14ac:dyDescent="0.3">
      <c r="A60" s="63" t="s">
        <v>43</v>
      </c>
      <c r="B60" s="33">
        <v>9</v>
      </c>
      <c r="C60" s="33">
        <v>10</v>
      </c>
      <c r="D60" s="33">
        <v>30</v>
      </c>
      <c r="E60" s="33">
        <v>10</v>
      </c>
      <c r="F60" s="33">
        <v>15</v>
      </c>
      <c r="G60" s="33">
        <v>5</v>
      </c>
      <c r="H60" s="33">
        <v>20</v>
      </c>
      <c r="I60" s="33">
        <f t="shared" si="6"/>
        <v>99</v>
      </c>
      <c r="J60" s="155"/>
      <c r="K60" s="69">
        <f>SUM(H60/I68)*100</f>
        <v>0.43525571273122959</v>
      </c>
      <c r="L60" s="79">
        <f>SUM(J60/J68)*100</f>
        <v>0</v>
      </c>
    </row>
    <row r="61" spans="1:12" ht="15.75" x14ac:dyDescent="0.25">
      <c r="A61" s="4" t="s">
        <v>44</v>
      </c>
      <c r="B61" s="12">
        <v>5</v>
      </c>
      <c r="C61" s="16">
        <v>2</v>
      </c>
      <c r="D61" s="14">
        <v>4</v>
      </c>
      <c r="E61" s="17">
        <v>7</v>
      </c>
      <c r="F61" s="20">
        <v>0</v>
      </c>
      <c r="G61" s="22">
        <v>5</v>
      </c>
      <c r="H61" s="24">
        <v>4</v>
      </c>
      <c r="I61" s="33">
        <f t="shared" si="6"/>
        <v>27</v>
      </c>
      <c r="J61" s="80"/>
      <c r="K61" s="27">
        <f>SUM(H61/I68)*100</f>
        <v>8.7051142546245922E-2</v>
      </c>
      <c r="L61" s="71">
        <f>SUM(J61/J68)*100</f>
        <v>0</v>
      </c>
    </row>
    <row r="62" spans="1:12" ht="15.75" x14ac:dyDescent="0.25">
      <c r="A62" s="4" t="s">
        <v>45</v>
      </c>
      <c r="B62" s="12">
        <v>1</v>
      </c>
      <c r="C62" s="16">
        <v>0</v>
      </c>
      <c r="D62" s="14">
        <v>6</v>
      </c>
      <c r="E62" s="17">
        <v>0</v>
      </c>
      <c r="F62" s="20">
        <v>4</v>
      </c>
      <c r="G62" s="22">
        <v>2</v>
      </c>
      <c r="H62" s="24">
        <v>5</v>
      </c>
      <c r="I62" s="33">
        <f t="shared" si="6"/>
        <v>18</v>
      </c>
      <c r="J62" s="80"/>
      <c r="K62" s="27">
        <f>SUM(H62/I68)*100</f>
        <v>0.1088139281828074</v>
      </c>
      <c r="L62" s="27">
        <f>SUM(J62/J68)*100</f>
        <v>0</v>
      </c>
    </row>
    <row r="63" spans="1:12" ht="15.75" x14ac:dyDescent="0.25">
      <c r="A63" s="4" t="s">
        <v>46</v>
      </c>
      <c r="B63" s="12">
        <v>3</v>
      </c>
      <c r="C63" s="16">
        <v>2</v>
      </c>
      <c r="D63" s="14">
        <v>1</v>
      </c>
      <c r="E63" s="17">
        <v>1</v>
      </c>
      <c r="F63" s="20">
        <v>1</v>
      </c>
      <c r="G63" s="22">
        <v>1</v>
      </c>
      <c r="H63" s="24">
        <v>1</v>
      </c>
      <c r="I63" s="33">
        <f t="shared" si="6"/>
        <v>10</v>
      </c>
      <c r="J63" s="80"/>
      <c r="K63" s="27">
        <f>SUM(H63/I68)*100</f>
        <v>2.176278563656148E-2</v>
      </c>
      <c r="L63" s="27">
        <f>SUM(J63/J68)*100</f>
        <v>0</v>
      </c>
    </row>
    <row r="64" spans="1:12" ht="15.75" x14ac:dyDescent="0.25">
      <c r="A64" s="100" t="s">
        <v>47</v>
      </c>
      <c r="B64" s="101">
        <v>166</v>
      </c>
      <c r="C64" s="101">
        <v>207</v>
      </c>
      <c r="D64" s="101">
        <v>246</v>
      </c>
      <c r="E64" s="101">
        <v>190</v>
      </c>
      <c r="F64" s="101">
        <v>182</v>
      </c>
      <c r="G64" s="101">
        <v>166</v>
      </c>
      <c r="H64" s="101">
        <v>295</v>
      </c>
      <c r="I64" s="33">
        <f t="shared" si="6"/>
        <v>1452</v>
      </c>
      <c r="J64" s="102">
        <v>25</v>
      </c>
      <c r="K64" s="27">
        <f>SUM(H64/I68)*100</f>
        <v>6.4200217627856366</v>
      </c>
      <c r="L64" s="27">
        <f>SUM(J64/J68)*100</f>
        <v>40.322580645161288</v>
      </c>
    </row>
    <row r="65" spans="1:12" ht="15.75" x14ac:dyDescent="0.25">
      <c r="A65" s="4" t="s">
        <v>48</v>
      </c>
      <c r="B65" s="12">
        <v>3</v>
      </c>
      <c r="C65" s="16">
        <v>5</v>
      </c>
      <c r="D65" s="14">
        <v>3</v>
      </c>
      <c r="E65" s="17">
        <v>6</v>
      </c>
      <c r="F65" s="20">
        <v>2</v>
      </c>
      <c r="G65" s="22">
        <v>3</v>
      </c>
      <c r="H65" s="24">
        <v>4</v>
      </c>
      <c r="I65" s="33">
        <f t="shared" si="6"/>
        <v>26</v>
      </c>
      <c r="J65" s="80"/>
      <c r="K65" s="27">
        <f>SUM(H65/I68)*100</f>
        <v>8.7051142546245922E-2</v>
      </c>
      <c r="L65" s="27">
        <f>SUM(J65/J68)*100</f>
        <v>0</v>
      </c>
    </row>
    <row r="66" spans="1:12" ht="15.75" x14ac:dyDescent="0.25">
      <c r="A66" s="131" t="s">
        <v>49</v>
      </c>
      <c r="B66" s="132">
        <v>23</v>
      </c>
      <c r="C66" s="132">
        <v>16</v>
      </c>
      <c r="D66" s="132">
        <v>26</v>
      </c>
      <c r="E66" s="132">
        <v>26</v>
      </c>
      <c r="F66" s="132">
        <v>19</v>
      </c>
      <c r="G66" s="132">
        <v>15</v>
      </c>
      <c r="H66" s="132">
        <v>21</v>
      </c>
      <c r="I66" s="33">
        <f t="shared" si="6"/>
        <v>146</v>
      </c>
      <c r="J66" s="133">
        <v>1</v>
      </c>
      <c r="K66" s="27">
        <f>SUM(H66/I68)*100</f>
        <v>0.45701849836779107</v>
      </c>
      <c r="L66" s="27">
        <f>SUM(J66/J68)*100</f>
        <v>1.6129032258064515</v>
      </c>
    </row>
    <row r="67" spans="1:12" ht="16.5" thickBot="1" x14ac:dyDescent="0.3">
      <c r="A67" s="50" t="s">
        <v>50</v>
      </c>
      <c r="B67" s="104">
        <v>0</v>
      </c>
      <c r="C67" s="105">
        <v>0</v>
      </c>
      <c r="D67" s="106">
        <v>0</v>
      </c>
      <c r="E67" s="107">
        <v>1</v>
      </c>
      <c r="F67" s="108">
        <v>2</v>
      </c>
      <c r="G67" s="109">
        <v>0</v>
      </c>
      <c r="H67" s="110">
        <v>0</v>
      </c>
      <c r="I67" s="33">
        <f t="shared" si="6"/>
        <v>3</v>
      </c>
      <c r="J67" s="111"/>
      <c r="K67" s="27">
        <f>SUM(H67/I68)*100</f>
        <v>0</v>
      </c>
      <c r="L67" s="27">
        <f>SUM(J67/J68)*100</f>
        <v>0</v>
      </c>
    </row>
    <row r="68" spans="1:12" ht="19.5" thickBot="1" x14ac:dyDescent="0.35">
      <c r="A68" s="141" t="s">
        <v>51</v>
      </c>
      <c r="B68" s="112">
        <f>SUM(B49:B67)</f>
        <v>647</v>
      </c>
      <c r="C68" s="112">
        <f t="shared" ref="C68:G68" si="7">SUM(C49:C67)</f>
        <v>667</v>
      </c>
      <c r="D68" s="112">
        <f t="shared" si="7"/>
        <v>712</v>
      </c>
      <c r="E68" s="112">
        <f t="shared" si="7"/>
        <v>579</v>
      </c>
      <c r="F68" s="112">
        <f t="shared" si="7"/>
        <v>604</v>
      </c>
      <c r="G68" s="112">
        <f t="shared" si="7"/>
        <v>622</v>
      </c>
      <c r="H68" s="112">
        <f>SUM(H49:H67)</f>
        <v>764</v>
      </c>
      <c r="I68" s="112">
        <f>SUM(I49:I67)</f>
        <v>4595</v>
      </c>
      <c r="J68" s="113">
        <f>SUM(J49:J67)</f>
        <v>62</v>
      </c>
      <c r="K68" s="103">
        <f>SUM(I68/I68)*100</f>
        <v>100</v>
      </c>
      <c r="L68" s="27">
        <f>SUM(J68/J68)*100</f>
        <v>100</v>
      </c>
    </row>
    <row r="69" spans="1:12" ht="19.5" thickBot="1" x14ac:dyDescent="0.35">
      <c r="A69" s="140" t="s">
        <v>103</v>
      </c>
      <c r="B69" s="114" t="s">
        <v>93</v>
      </c>
      <c r="C69" s="114" t="s">
        <v>94</v>
      </c>
      <c r="D69" s="114" t="s">
        <v>95</v>
      </c>
      <c r="E69" s="114" t="s">
        <v>96</v>
      </c>
      <c r="F69" s="114" t="s">
        <v>97</v>
      </c>
      <c r="G69" s="114" t="s">
        <v>98</v>
      </c>
      <c r="H69" s="114" t="s">
        <v>99</v>
      </c>
      <c r="I69" s="84"/>
      <c r="J69" s="85"/>
    </row>
    <row r="70" spans="1:12" ht="15.75" x14ac:dyDescent="0.25">
      <c r="A70" s="88" t="s">
        <v>90</v>
      </c>
      <c r="B70" s="83">
        <v>2</v>
      </c>
      <c r="C70" s="83">
        <v>3</v>
      </c>
      <c r="D70" s="83"/>
      <c r="E70" s="83">
        <v>4</v>
      </c>
      <c r="F70" s="83">
        <v>4</v>
      </c>
      <c r="G70" s="83">
        <v>1</v>
      </c>
      <c r="H70" s="83">
        <v>3</v>
      </c>
      <c r="I70" s="118">
        <f>SUM(B70:H70)</f>
        <v>17</v>
      </c>
      <c r="J70" s="156"/>
    </row>
    <row r="71" spans="1:12" ht="15.75" x14ac:dyDescent="0.25">
      <c r="A71" s="4" t="s">
        <v>91</v>
      </c>
      <c r="B71" s="35">
        <v>2</v>
      </c>
      <c r="C71" s="35">
        <v>3</v>
      </c>
      <c r="D71" s="35">
        <v>4</v>
      </c>
      <c r="E71" s="35"/>
      <c r="F71" s="35"/>
      <c r="G71" s="35">
        <v>2</v>
      </c>
      <c r="H71" s="35">
        <v>6</v>
      </c>
      <c r="I71" s="118">
        <f t="shared" ref="I71:I74" si="8">SUM(B71:H71)</f>
        <v>17</v>
      </c>
      <c r="J71" s="157"/>
    </row>
    <row r="72" spans="1:12" ht="15.75" x14ac:dyDescent="0.25">
      <c r="A72" s="4" t="s">
        <v>92</v>
      </c>
      <c r="B72" s="35">
        <v>6</v>
      </c>
      <c r="C72" s="35">
        <v>8</v>
      </c>
      <c r="D72" s="35"/>
      <c r="E72" s="35"/>
      <c r="F72" s="35">
        <v>5</v>
      </c>
      <c r="G72" s="35">
        <v>6</v>
      </c>
      <c r="H72" s="35"/>
      <c r="I72" s="118">
        <f t="shared" si="8"/>
        <v>25</v>
      </c>
      <c r="J72" s="157"/>
    </row>
    <row r="73" spans="1:12" ht="15.75" x14ac:dyDescent="0.25">
      <c r="A73" s="87" t="s">
        <v>100</v>
      </c>
      <c r="B73" s="35"/>
      <c r="C73" s="35">
        <v>1</v>
      </c>
      <c r="D73" s="1"/>
      <c r="E73" s="1"/>
      <c r="F73" s="1"/>
      <c r="G73" s="1"/>
      <c r="H73" s="1"/>
      <c r="I73" s="118">
        <f t="shared" si="8"/>
        <v>1</v>
      </c>
      <c r="J73" s="157"/>
    </row>
    <row r="74" spans="1:12" ht="15.75" x14ac:dyDescent="0.25">
      <c r="A74" s="87" t="s">
        <v>101</v>
      </c>
      <c r="B74" s="1"/>
      <c r="C74" s="35">
        <v>1</v>
      </c>
      <c r="D74" s="1"/>
      <c r="E74" s="1"/>
      <c r="F74" s="1"/>
      <c r="G74" s="1"/>
      <c r="H74" s="1"/>
      <c r="I74" s="118">
        <f t="shared" si="8"/>
        <v>1</v>
      </c>
      <c r="J74" s="157"/>
    </row>
    <row r="75" spans="1:12" ht="15.75" x14ac:dyDescent="0.25">
      <c r="A75" s="87" t="s">
        <v>102</v>
      </c>
      <c r="B75" s="35"/>
      <c r="C75" s="35"/>
      <c r="D75" s="35"/>
      <c r="E75" s="35"/>
      <c r="F75" s="35"/>
      <c r="G75" s="35">
        <v>1</v>
      </c>
      <c r="H75" s="35"/>
      <c r="I75" s="6">
        <v>1</v>
      </c>
      <c r="J75" s="157"/>
    </row>
    <row r="76" spans="1:12" x14ac:dyDescent="0.25">
      <c r="B76" s="1">
        <f t="shared" ref="B76:I76" si="9">SUM(B70:B75)</f>
        <v>10</v>
      </c>
      <c r="C76" s="1">
        <f t="shared" si="9"/>
        <v>16</v>
      </c>
      <c r="D76" s="1">
        <f t="shared" si="9"/>
        <v>4</v>
      </c>
      <c r="E76" s="1">
        <f t="shared" si="9"/>
        <v>4</v>
      </c>
      <c r="F76" s="1">
        <f t="shared" si="9"/>
        <v>9</v>
      </c>
      <c r="G76" s="1">
        <f t="shared" si="9"/>
        <v>10</v>
      </c>
      <c r="H76" s="1">
        <f t="shared" si="9"/>
        <v>9</v>
      </c>
      <c r="I76" s="6">
        <f t="shared" si="9"/>
        <v>62</v>
      </c>
      <c r="J76" s="158"/>
    </row>
  </sheetData>
  <mergeCells count="5">
    <mergeCell ref="G26:H26"/>
    <mergeCell ref="B1:C1"/>
    <mergeCell ref="J52:J55"/>
    <mergeCell ref="J57:J60"/>
    <mergeCell ref="J70:J76"/>
  </mergeCells>
  <pageMargins left="0.47244094488188981" right="0.5118110236220472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H34" sqref="H34"/>
    </sheetView>
  </sheetViews>
  <sheetFormatPr defaultRowHeight="15" x14ac:dyDescent="0.25"/>
  <cols>
    <col min="1" max="1" width="61.7109375" customWidth="1"/>
    <col min="2" max="2" width="13.5703125" bestFit="1" customWidth="1"/>
    <col min="3" max="3" width="11.7109375" bestFit="1" customWidth="1"/>
    <col min="4" max="4" width="13.28515625" bestFit="1" customWidth="1"/>
    <col min="5" max="5" width="13.5703125" bestFit="1" customWidth="1"/>
    <col min="6" max="8" width="11.7109375" bestFit="1" customWidth="1"/>
    <col min="9" max="9" width="14" bestFit="1" customWidth="1"/>
    <col min="10" max="10" width="14.28515625" customWidth="1"/>
    <col min="11" max="11" width="10.28515625" customWidth="1"/>
    <col min="12" max="12" width="11.85546875" customWidth="1"/>
  </cols>
  <sheetData>
    <row r="1" spans="1:10" ht="15.75" thickBot="1" x14ac:dyDescent="0.3">
      <c r="B1" s="161" t="s">
        <v>104</v>
      </c>
      <c r="C1" s="162"/>
    </row>
    <row r="2" spans="1:10" ht="15.75" x14ac:dyDescent="0.25">
      <c r="A2" s="1"/>
      <c r="B2" s="159" t="s">
        <v>0</v>
      </c>
      <c r="C2" s="160" t="s">
        <v>1</v>
      </c>
      <c r="D2" s="13" t="s">
        <v>2</v>
      </c>
      <c r="E2" s="18" t="s">
        <v>3</v>
      </c>
      <c r="F2" s="19" t="s">
        <v>4</v>
      </c>
      <c r="G2" s="21" t="s">
        <v>5</v>
      </c>
      <c r="H2" s="8" t="s">
        <v>6</v>
      </c>
      <c r="I2" s="23" t="s">
        <v>32</v>
      </c>
      <c r="J2" s="26" t="s">
        <v>12</v>
      </c>
    </row>
    <row r="3" spans="1:10" ht="15.75" x14ac:dyDescent="0.25">
      <c r="A3" s="4" t="s">
        <v>53</v>
      </c>
      <c r="B3" s="92">
        <v>23</v>
      </c>
      <c r="C3" s="93">
        <v>24</v>
      </c>
      <c r="D3" s="94">
        <v>35</v>
      </c>
      <c r="E3" s="95">
        <v>37</v>
      </c>
      <c r="F3" s="96">
        <v>29</v>
      </c>
      <c r="G3" s="97">
        <v>14</v>
      </c>
      <c r="H3" s="98">
        <v>19</v>
      </c>
      <c r="I3" s="25">
        <f>SUM(B3:H3)</f>
        <v>181</v>
      </c>
      <c r="J3" s="27">
        <f>SUM(I3/I14)*100</f>
        <v>3.5791971524619339</v>
      </c>
    </row>
    <row r="4" spans="1:10" ht="15.75" x14ac:dyDescent="0.25">
      <c r="A4" s="4" t="s">
        <v>54</v>
      </c>
      <c r="B4" s="99">
        <v>2</v>
      </c>
      <c r="C4" s="93">
        <v>0</v>
      </c>
      <c r="D4" s="94">
        <v>3</v>
      </c>
      <c r="E4" s="95">
        <v>5</v>
      </c>
      <c r="F4" s="96">
        <v>4</v>
      </c>
      <c r="G4" s="97">
        <v>2</v>
      </c>
      <c r="H4" s="98">
        <v>4</v>
      </c>
      <c r="I4" s="25">
        <f t="shared" ref="I4:I14" si="0">SUM(B4:H4)</f>
        <v>20</v>
      </c>
      <c r="J4" s="27">
        <f>SUM(I4/I14)*100</f>
        <v>0.3954913980620921</v>
      </c>
    </row>
    <row r="5" spans="1:10" ht="15.75" x14ac:dyDescent="0.25">
      <c r="A5" s="4" t="s">
        <v>55</v>
      </c>
      <c r="B5" s="99">
        <v>307</v>
      </c>
      <c r="C5" s="93">
        <v>300</v>
      </c>
      <c r="D5" s="94">
        <v>312</v>
      </c>
      <c r="E5" s="95">
        <v>261</v>
      </c>
      <c r="F5" s="96">
        <v>264</v>
      </c>
      <c r="G5" s="97">
        <v>292</v>
      </c>
      <c r="H5" s="98">
        <v>300</v>
      </c>
      <c r="I5" s="25">
        <f t="shared" si="0"/>
        <v>2036</v>
      </c>
      <c r="J5" s="27">
        <f>SUM(I5/I14)*100</f>
        <v>40.261024322720978</v>
      </c>
    </row>
    <row r="6" spans="1:10" ht="15.75" x14ac:dyDescent="0.25">
      <c r="A6" s="4" t="s">
        <v>56</v>
      </c>
      <c r="B6" s="99">
        <v>150</v>
      </c>
      <c r="C6" s="93">
        <v>159</v>
      </c>
      <c r="D6" s="94">
        <v>143</v>
      </c>
      <c r="E6" s="95">
        <v>120</v>
      </c>
      <c r="F6" s="96">
        <v>132</v>
      </c>
      <c r="G6" s="97">
        <v>154</v>
      </c>
      <c r="H6" s="98">
        <v>165</v>
      </c>
      <c r="I6" s="25">
        <f t="shared" si="0"/>
        <v>1023</v>
      </c>
      <c r="J6" s="27">
        <f>SUM(I6/I14)*100</f>
        <v>20.229385010876015</v>
      </c>
    </row>
    <row r="7" spans="1:10" ht="15.75" x14ac:dyDescent="0.25">
      <c r="A7" s="4" t="s">
        <v>57</v>
      </c>
      <c r="B7" s="99">
        <v>1</v>
      </c>
      <c r="C7" s="93">
        <v>0</v>
      </c>
      <c r="D7" s="94">
        <v>0</v>
      </c>
      <c r="E7" s="95">
        <v>0</v>
      </c>
      <c r="F7" s="96">
        <v>0</v>
      </c>
      <c r="G7" s="97">
        <v>0</v>
      </c>
      <c r="H7" s="98">
        <v>0</v>
      </c>
      <c r="I7" s="25">
        <f t="shared" si="0"/>
        <v>1</v>
      </c>
      <c r="J7" s="27">
        <f>SUM(I7/I14)*100</f>
        <v>1.9774569903104607E-2</v>
      </c>
    </row>
    <row r="8" spans="1:10" ht="15.75" x14ac:dyDescent="0.25">
      <c r="A8" s="4" t="s">
        <v>58</v>
      </c>
      <c r="B8" s="99">
        <v>7</v>
      </c>
      <c r="C8" s="93">
        <v>9</v>
      </c>
      <c r="D8" s="94">
        <v>13</v>
      </c>
      <c r="E8" s="95">
        <v>11</v>
      </c>
      <c r="F8" s="96">
        <v>16</v>
      </c>
      <c r="G8" s="97">
        <v>15</v>
      </c>
      <c r="H8" s="98">
        <v>15</v>
      </c>
      <c r="I8" s="25">
        <f t="shared" si="0"/>
        <v>86</v>
      </c>
      <c r="J8" s="27">
        <f>SUM(I8/I14)*100</f>
        <v>1.7006130116669964</v>
      </c>
    </row>
    <row r="9" spans="1:10" ht="15.75" x14ac:dyDescent="0.25">
      <c r="A9" s="4" t="s">
        <v>59</v>
      </c>
      <c r="B9" s="99">
        <v>3</v>
      </c>
      <c r="C9" s="93">
        <v>7</v>
      </c>
      <c r="D9" s="94">
        <v>3</v>
      </c>
      <c r="E9" s="95">
        <v>15</v>
      </c>
      <c r="F9" s="96">
        <v>16</v>
      </c>
      <c r="G9" s="97">
        <v>2</v>
      </c>
      <c r="H9" s="98">
        <v>9</v>
      </c>
      <c r="I9" s="25">
        <f t="shared" si="0"/>
        <v>55</v>
      </c>
      <c r="J9" s="27">
        <f>SUM(I9/I14)*100</f>
        <v>1.0876013446707533</v>
      </c>
    </row>
    <row r="10" spans="1:10" ht="15.75" x14ac:dyDescent="0.25">
      <c r="A10" s="4" t="s">
        <v>60</v>
      </c>
      <c r="B10" s="99">
        <v>191</v>
      </c>
      <c r="C10" s="93">
        <v>236</v>
      </c>
      <c r="D10" s="94">
        <v>267</v>
      </c>
      <c r="E10" s="95">
        <v>202</v>
      </c>
      <c r="F10" s="96">
        <v>207</v>
      </c>
      <c r="G10" s="97">
        <v>192</v>
      </c>
      <c r="H10" s="98">
        <v>313</v>
      </c>
      <c r="I10" s="25">
        <f t="shared" si="0"/>
        <v>1608</v>
      </c>
      <c r="J10" s="27">
        <f>SUM(I10/I14)*100</f>
        <v>31.797508404192211</v>
      </c>
    </row>
    <row r="11" spans="1:10" ht="15.75" x14ac:dyDescent="0.25">
      <c r="A11" s="4" t="s">
        <v>61</v>
      </c>
      <c r="B11" s="99">
        <v>0</v>
      </c>
      <c r="C11" s="93">
        <v>0</v>
      </c>
      <c r="D11" s="94">
        <v>0</v>
      </c>
      <c r="E11" s="95">
        <v>0</v>
      </c>
      <c r="F11" s="96">
        <v>0</v>
      </c>
      <c r="G11" s="97">
        <v>1</v>
      </c>
      <c r="H11" s="98">
        <v>1</v>
      </c>
      <c r="I11" s="25">
        <f t="shared" si="0"/>
        <v>2</v>
      </c>
      <c r="J11" s="27">
        <f>SUM(I11/I14)*100</f>
        <v>3.9549139806209214E-2</v>
      </c>
    </row>
    <row r="12" spans="1:10" ht="15.75" x14ac:dyDescent="0.25">
      <c r="A12" s="4" t="s">
        <v>62</v>
      </c>
      <c r="B12" s="99">
        <v>5</v>
      </c>
      <c r="C12" s="93">
        <v>1</v>
      </c>
      <c r="D12" s="94">
        <v>2</v>
      </c>
      <c r="E12" s="95">
        <v>4</v>
      </c>
      <c r="F12" s="96">
        <v>0</v>
      </c>
      <c r="G12" s="97">
        <v>2</v>
      </c>
      <c r="H12" s="98">
        <v>4</v>
      </c>
      <c r="I12" s="25">
        <f t="shared" si="0"/>
        <v>18</v>
      </c>
      <c r="J12" s="27">
        <f>SUM(I12/I14)*100</f>
        <v>0.35594225825588294</v>
      </c>
    </row>
    <row r="13" spans="1:10" ht="15.75" x14ac:dyDescent="0.25">
      <c r="A13" s="4" t="s">
        <v>63</v>
      </c>
      <c r="B13" s="99">
        <v>2</v>
      </c>
      <c r="C13" s="93">
        <v>6</v>
      </c>
      <c r="D13" s="94">
        <v>3</v>
      </c>
      <c r="E13" s="95">
        <v>6</v>
      </c>
      <c r="F13" s="96">
        <v>2</v>
      </c>
      <c r="G13" s="97">
        <v>2</v>
      </c>
      <c r="H13" s="98">
        <v>6</v>
      </c>
      <c r="I13" s="25">
        <f t="shared" si="0"/>
        <v>27</v>
      </c>
      <c r="J13" s="27">
        <f>SUM(I13/I14)*100</f>
        <v>0.53391338738382443</v>
      </c>
    </row>
    <row r="14" spans="1:10" ht="18.75" x14ac:dyDescent="0.3">
      <c r="A14" s="2"/>
      <c r="B14" s="99">
        <f t="shared" ref="B14:H14" si="1">SUM(B3:B13)</f>
        <v>691</v>
      </c>
      <c r="C14" s="93">
        <f t="shared" si="1"/>
        <v>742</v>
      </c>
      <c r="D14" s="94">
        <f t="shared" si="1"/>
        <v>781</v>
      </c>
      <c r="E14" s="95">
        <f t="shared" si="1"/>
        <v>661</v>
      </c>
      <c r="F14" s="96">
        <f t="shared" si="1"/>
        <v>670</v>
      </c>
      <c r="G14" s="97">
        <f t="shared" si="1"/>
        <v>676</v>
      </c>
      <c r="H14" s="98">
        <f t="shared" si="1"/>
        <v>836</v>
      </c>
      <c r="I14" s="25">
        <f t="shared" si="0"/>
        <v>5057</v>
      </c>
      <c r="J14" s="27">
        <f>SUM(I14/I14)*100</f>
        <v>100</v>
      </c>
    </row>
    <row r="16" spans="1:10" ht="15.75" x14ac:dyDescent="0.25">
      <c r="A16" s="1"/>
      <c r="B16" s="4" t="s">
        <v>0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/>
      <c r="J16" s="4" t="s">
        <v>7</v>
      </c>
    </row>
    <row r="17" spans="1:10" ht="15.75" x14ac:dyDescent="0.25">
      <c r="A17" s="3" t="s">
        <v>8</v>
      </c>
      <c r="B17" s="1">
        <v>13</v>
      </c>
      <c r="C17" s="1">
        <v>14</v>
      </c>
      <c r="D17" s="1">
        <v>10</v>
      </c>
      <c r="E17" s="1">
        <v>9</v>
      </c>
      <c r="F17" s="1">
        <v>13</v>
      </c>
      <c r="G17" s="1">
        <v>6</v>
      </c>
      <c r="H17" s="1">
        <v>6</v>
      </c>
      <c r="I17" s="1"/>
      <c r="J17" s="6">
        <f>SUM(B17,C17,D17,E17,F17,G17,H17,)</f>
        <v>71</v>
      </c>
    </row>
    <row r="18" spans="1:10" ht="15.75" x14ac:dyDescent="0.25">
      <c r="A18" s="3" t="s">
        <v>28</v>
      </c>
      <c r="B18" s="1">
        <v>0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/>
      <c r="J18" s="6">
        <f>SUM(B18,C18,D18,E18,F18,G18,H18,)</f>
        <v>1</v>
      </c>
    </row>
    <row r="19" spans="1:10" ht="15.75" x14ac:dyDescent="0.25">
      <c r="A19" s="3" t="s">
        <v>9</v>
      </c>
      <c r="B19" s="1">
        <v>12</v>
      </c>
      <c r="C19" s="1">
        <v>3</v>
      </c>
      <c r="D19" s="1">
        <v>8</v>
      </c>
      <c r="E19" s="1">
        <v>15</v>
      </c>
      <c r="F19" s="1">
        <v>7</v>
      </c>
      <c r="G19" s="1">
        <v>11</v>
      </c>
      <c r="H19" s="1">
        <v>2</v>
      </c>
      <c r="I19" s="1"/>
      <c r="J19" s="6">
        <f>SUM(B19,C19,D19,E19,F19,G19,H19,)</f>
        <v>58</v>
      </c>
    </row>
    <row r="20" spans="1:10" x14ac:dyDescent="0.25">
      <c r="A20" s="5" t="s">
        <v>7</v>
      </c>
      <c r="B20" s="1">
        <f>SUM(B17:B19)</f>
        <v>25</v>
      </c>
      <c r="C20" s="1">
        <f t="shared" ref="C20:H20" si="2">SUM(C17:C19)</f>
        <v>17</v>
      </c>
      <c r="D20" s="1">
        <f t="shared" si="2"/>
        <v>19</v>
      </c>
      <c r="E20" s="1">
        <f t="shared" si="2"/>
        <v>24</v>
      </c>
      <c r="F20" s="1">
        <f t="shared" si="2"/>
        <v>20</v>
      </c>
      <c r="G20" s="1">
        <f t="shared" si="2"/>
        <v>17</v>
      </c>
      <c r="H20" s="1">
        <f t="shared" si="2"/>
        <v>8</v>
      </c>
      <c r="I20" s="1"/>
      <c r="J20" s="1">
        <v>130</v>
      </c>
    </row>
    <row r="22" spans="1:10" ht="15.75" thickBot="1" x14ac:dyDescent="0.3">
      <c r="A22" s="1"/>
      <c r="B22" s="116" t="s">
        <v>10</v>
      </c>
      <c r="C22" s="116" t="s">
        <v>11</v>
      </c>
      <c r="D22" s="117" t="s">
        <v>81</v>
      </c>
      <c r="E22" s="31" t="s">
        <v>82</v>
      </c>
      <c r="F22" s="31" t="s">
        <v>12</v>
      </c>
    </row>
    <row r="23" spans="1:10" x14ac:dyDescent="0.25">
      <c r="A23" s="115" t="s">
        <v>0</v>
      </c>
      <c r="B23" s="119">
        <v>493</v>
      </c>
      <c r="C23" s="120">
        <v>460</v>
      </c>
      <c r="D23" s="121">
        <f>SUM(B23:C23)</f>
        <v>953</v>
      </c>
      <c r="E23" s="145">
        <v>716</v>
      </c>
      <c r="F23" s="7">
        <f>SUM(E23/D23)*100</f>
        <v>75.131164742917093</v>
      </c>
      <c r="G23" s="146" t="s">
        <v>13</v>
      </c>
      <c r="H23" s="147"/>
      <c r="I23" s="32"/>
      <c r="J23" s="32">
        <v>6995</v>
      </c>
    </row>
    <row r="24" spans="1:10" x14ac:dyDescent="0.25">
      <c r="A24" s="115" t="s">
        <v>1</v>
      </c>
      <c r="B24" s="122">
        <v>507</v>
      </c>
      <c r="C24" s="1">
        <v>530</v>
      </c>
      <c r="D24" s="123">
        <f t="shared" ref="D24:D29" si="3">SUM(B24:C24)</f>
        <v>1037</v>
      </c>
      <c r="E24" s="145">
        <v>759</v>
      </c>
      <c r="F24" s="7">
        <f t="shared" ref="F24:F30" si="4">SUM(E24/D24)*100</f>
        <v>73.19189971070395</v>
      </c>
    </row>
    <row r="25" spans="1:10" x14ac:dyDescent="0.25">
      <c r="A25" s="115" t="s">
        <v>2</v>
      </c>
      <c r="B25" s="122">
        <v>512</v>
      </c>
      <c r="C25" s="1">
        <v>522</v>
      </c>
      <c r="D25" s="123">
        <f t="shared" si="3"/>
        <v>1034</v>
      </c>
      <c r="E25" s="145">
        <v>800</v>
      </c>
      <c r="F25" s="7">
        <f t="shared" si="4"/>
        <v>77.369439071566731</v>
      </c>
    </row>
    <row r="26" spans="1:10" x14ac:dyDescent="0.25">
      <c r="A26" s="115" t="s">
        <v>3</v>
      </c>
      <c r="B26" s="122">
        <v>478</v>
      </c>
      <c r="C26" s="1">
        <v>497</v>
      </c>
      <c r="D26" s="123">
        <f t="shared" si="3"/>
        <v>975</v>
      </c>
      <c r="E26" s="145">
        <v>685</v>
      </c>
      <c r="F26" s="7">
        <f t="shared" si="4"/>
        <v>70.256410256410248</v>
      </c>
    </row>
    <row r="27" spans="1:10" x14ac:dyDescent="0.25">
      <c r="A27" s="115" t="s">
        <v>4</v>
      </c>
      <c r="B27" s="122">
        <v>479</v>
      </c>
      <c r="C27" s="1">
        <v>487</v>
      </c>
      <c r="D27" s="123">
        <f t="shared" si="3"/>
        <v>966</v>
      </c>
      <c r="E27" s="145">
        <v>690</v>
      </c>
      <c r="F27" s="7">
        <f t="shared" si="4"/>
        <v>71.428571428571431</v>
      </c>
    </row>
    <row r="28" spans="1:10" x14ac:dyDescent="0.25">
      <c r="A28" s="115" t="s">
        <v>5</v>
      </c>
      <c r="B28" s="122">
        <v>464</v>
      </c>
      <c r="C28" s="1">
        <v>473</v>
      </c>
      <c r="D28" s="123">
        <f t="shared" si="3"/>
        <v>937</v>
      </c>
      <c r="E28" s="145">
        <v>693</v>
      </c>
      <c r="F28" s="7">
        <f t="shared" si="4"/>
        <v>73.959445037353248</v>
      </c>
    </row>
    <row r="29" spans="1:10" ht="15.75" thickBot="1" x14ac:dyDescent="0.3">
      <c r="A29" s="115" t="s">
        <v>6</v>
      </c>
      <c r="B29" s="124">
        <v>551</v>
      </c>
      <c r="C29" s="125">
        <v>542</v>
      </c>
      <c r="D29" s="126">
        <f t="shared" si="3"/>
        <v>1093</v>
      </c>
      <c r="E29" s="145">
        <v>844</v>
      </c>
      <c r="F29" s="7">
        <f t="shared" si="4"/>
        <v>77.218664226898454</v>
      </c>
    </row>
    <row r="30" spans="1:10" x14ac:dyDescent="0.25">
      <c r="A30" s="5" t="s">
        <v>7</v>
      </c>
      <c r="B30" s="118">
        <f t="shared" ref="B30:C30" si="5">SUM(B23:B29)</f>
        <v>3484</v>
      </c>
      <c r="C30" s="118">
        <f t="shared" si="5"/>
        <v>3511</v>
      </c>
      <c r="D30" s="118">
        <f>SUM(D23:D29)</f>
        <v>6995</v>
      </c>
      <c r="E30" s="62">
        <f>SUM(E23:E29)</f>
        <v>5187</v>
      </c>
      <c r="F30" s="7">
        <f t="shared" si="4"/>
        <v>74.152966404574698</v>
      </c>
    </row>
    <row r="31" spans="1:10" x14ac:dyDescent="0.25">
      <c r="A31" s="47"/>
      <c r="B31" s="48"/>
      <c r="C31" s="48"/>
      <c r="D31" s="48"/>
      <c r="E31" s="49"/>
      <c r="F31" s="49"/>
    </row>
    <row r="32" spans="1:10" x14ac:dyDescent="0.25">
      <c r="A32" s="47"/>
      <c r="B32" s="48"/>
      <c r="C32" s="48"/>
      <c r="D32" s="48"/>
      <c r="E32" s="49"/>
      <c r="F32" s="49"/>
    </row>
    <row r="33" spans="1:12" x14ac:dyDescent="0.25">
      <c r="A33" s="47"/>
      <c r="B33" s="48"/>
      <c r="C33" s="48"/>
      <c r="D33" s="48"/>
      <c r="E33" s="49"/>
      <c r="F33" s="49"/>
    </row>
    <row r="34" spans="1:12" x14ac:dyDescent="0.25">
      <c r="A34" s="47"/>
      <c r="B34" s="48"/>
      <c r="C34" s="48"/>
      <c r="D34" s="48"/>
      <c r="E34" s="49"/>
      <c r="F34" s="49"/>
    </row>
    <row r="35" spans="1:12" x14ac:dyDescent="0.25">
      <c r="A35" s="47"/>
      <c r="B35" s="48"/>
      <c r="C35" s="48"/>
      <c r="D35" s="48"/>
      <c r="E35" s="49"/>
      <c r="F35" s="49"/>
    </row>
    <row r="36" spans="1:12" x14ac:dyDescent="0.25">
      <c r="A36" s="47"/>
      <c r="B36" s="48"/>
      <c r="C36" s="48"/>
      <c r="D36" s="48"/>
      <c r="E36" s="49"/>
      <c r="F36" s="49"/>
    </row>
    <row r="37" spans="1:12" x14ac:dyDescent="0.25">
      <c r="A37" s="47"/>
      <c r="B37" s="48"/>
      <c r="C37" s="48"/>
      <c r="D37" s="48"/>
      <c r="E37" s="49"/>
      <c r="F37" s="49"/>
    </row>
    <row r="38" spans="1:12" x14ac:dyDescent="0.25">
      <c r="A38" s="47"/>
      <c r="B38" s="48"/>
      <c r="C38" s="48"/>
      <c r="D38" s="48"/>
      <c r="E38" s="49"/>
      <c r="F38" s="49"/>
    </row>
    <row r="39" spans="1:12" x14ac:dyDescent="0.25">
      <c r="A39" s="47"/>
      <c r="B39" s="48"/>
      <c r="C39" s="48"/>
      <c r="D39" s="48"/>
      <c r="E39" s="49"/>
      <c r="F39" s="49"/>
    </row>
    <row r="40" spans="1:12" x14ac:dyDescent="0.25">
      <c r="A40" s="47"/>
      <c r="B40" s="48"/>
      <c r="C40" s="48"/>
      <c r="D40" s="48"/>
      <c r="E40" s="49"/>
      <c r="F40" s="49"/>
    </row>
    <row r="41" spans="1:12" x14ac:dyDescent="0.25">
      <c r="A41" s="47"/>
      <c r="B41" s="48"/>
      <c r="C41" s="48"/>
      <c r="D41" s="48"/>
      <c r="E41" s="49"/>
      <c r="F41" s="49"/>
    </row>
    <row r="42" spans="1:12" x14ac:dyDescent="0.25">
      <c r="A42" s="47"/>
      <c r="B42" s="48"/>
      <c r="C42" s="48"/>
      <c r="D42" s="48"/>
      <c r="E42" s="49"/>
      <c r="F42" s="49"/>
    </row>
    <row r="43" spans="1:12" x14ac:dyDescent="0.25">
      <c r="A43" s="47"/>
      <c r="B43" s="48"/>
      <c r="C43" s="48"/>
      <c r="D43" s="48"/>
      <c r="E43" s="49"/>
      <c r="F43" s="49"/>
    </row>
    <row r="44" spans="1:12" x14ac:dyDescent="0.25">
      <c r="A44" s="47"/>
      <c r="B44" s="48"/>
      <c r="C44" s="48"/>
      <c r="D44" s="48"/>
      <c r="E44" s="49"/>
      <c r="F44" s="49"/>
    </row>
    <row r="45" spans="1:12" x14ac:dyDescent="0.25">
      <c r="A45" s="47"/>
      <c r="B45" s="48"/>
      <c r="C45" s="48"/>
      <c r="D45" s="48"/>
      <c r="E45" s="49"/>
      <c r="F45" s="49"/>
    </row>
    <row r="46" spans="1:12" x14ac:dyDescent="0.25">
      <c r="A46" s="47"/>
      <c r="B46" s="48"/>
      <c r="C46" s="48"/>
      <c r="D46" s="48"/>
      <c r="E46" s="49"/>
      <c r="F46" s="49"/>
    </row>
    <row r="48" spans="1:12" s="61" customFormat="1" ht="44.25" customHeight="1" x14ac:dyDescent="0.25">
      <c r="A48" s="34"/>
      <c r="B48" s="53" t="s">
        <v>0</v>
      </c>
      <c r="C48" s="54" t="s">
        <v>1</v>
      </c>
      <c r="D48" s="55" t="s">
        <v>2</v>
      </c>
      <c r="E48" s="56" t="s">
        <v>3</v>
      </c>
      <c r="F48" s="57" t="s">
        <v>4</v>
      </c>
      <c r="G48" s="51" t="s">
        <v>5</v>
      </c>
      <c r="H48" s="58" t="s">
        <v>6</v>
      </c>
      <c r="I48" s="59" t="s">
        <v>33</v>
      </c>
      <c r="J48" s="59" t="s">
        <v>34</v>
      </c>
      <c r="K48" s="52" t="s">
        <v>83</v>
      </c>
      <c r="L48" s="60" t="s">
        <v>84</v>
      </c>
    </row>
    <row r="49" spans="1:12" ht="15.75" x14ac:dyDescent="0.25">
      <c r="A49" s="4" t="s">
        <v>64</v>
      </c>
      <c r="B49" s="11">
        <v>23</v>
      </c>
      <c r="C49" s="16">
        <v>24</v>
      </c>
      <c r="D49" s="14">
        <v>35</v>
      </c>
      <c r="E49" s="17">
        <v>37</v>
      </c>
      <c r="F49" s="20">
        <v>29</v>
      </c>
      <c r="G49" s="22">
        <v>14</v>
      </c>
      <c r="H49" s="9">
        <v>19</v>
      </c>
      <c r="I49" s="24">
        <f t="shared" ref="I49:I66" si="6">SUM(B49:H49)</f>
        <v>181</v>
      </c>
      <c r="J49" s="25"/>
      <c r="K49" s="27">
        <f>SUM(I49/I66)*100</f>
        <v>3.6338084721943389</v>
      </c>
      <c r="L49" s="27">
        <f>SUM(J49/J67)*100</f>
        <v>0</v>
      </c>
    </row>
    <row r="50" spans="1:12" ht="15.75" x14ac:dyDescent="0.25">
      <c r="A50" s="4" t="s">
        <v>65</v>
      </c>
      <c r="B50" s="12">
        <v>2</v>
      </c>
      <c r="C50" s="16">
        <v>0</v>
      </c>
      <c r="D50" s="14">
        <v>3</v>
      </c>
      <c r="E50" s="17">
        <v>5</v>
      </c>
      <c r="F50" s="20">
        <v>4</v>
      </c>
      <c r="G50" s="22">
        <v>2</v>
      </c>
      <c r="H50" s="9">
        <v>4</v>
      </c>
      <c r="I50" s="24">
        <f t="shared" si="6"/>
        <v>20</v>
      </c>
      <c r="J50" s="25"/>
      <c r="K50" s="27">
        <f>SUM(I50/I66)*100</f>
        <v>0.40152579803252364</v>
      </c>
      <c r="L50" s="27">
        <f>SUM(J50/J67)*100</f>
        <v>0</v>
      </c>
    </row>
    <row r="51" spans="1:12" ht="15.75" x14ac:dyDescent="0.25">
      <c r="A51" s="63" t="s">
        <v>66</v>
      </c>
      <c r="B51" s="33">
        <v>70</v>
      </c>
      <c r="C51" s="33">
        <v>88</v>
      </c>
      <c r="D51" s="33">
        <v>54</v>
      </c>
      <c r="E51" s="33">
        <v>46</v>
      </c>
      <c r="F51" s="33">
        <v>60</v>
      </c>
      <c r="G51" s="33">
        <v>62</v>
      </c>
      <c r="H51" s="33">
        <v>65</v>
      </c>
      <c r="I51" s="33">
        <f t="shared" si="6"/>
        <v>445</v>
      </c>
      <c r="J51" s="153">
        <v>25</v>
      </c>
      <c r="K51" s="75">
        <f>SUM(I51/I66)*100</f>
        <v>8.9339490062236493</v>
      </c>
      <c r="L51" s="75">
        <f>SUM(J51/J67)*100</f>
        <v>32.894736842105267</v>
      </c>
    </row>
    <row r="52" spans="1:12" ht="15.75" x14ac:dyDescent="0.25">
      <c r="A52" s="63" t="s">
        <v>67</v>
      </c>
      <c r="B52" s="33">
        <v>114</v>
      </c>
      <c r="C52" s="33">
        <v>94</v>
      </c>
      <c r="D52" s="33">
        <v>126</v>
      </c>
      <c r="E52" s="33">
        <v>114</v>
      </c>
      <c r="F52" s="33">
        <v>117</v>
      </c>
      <c r="G52" s="33">
        <v>108</v>
      </c>
      <c r="H52" s="33">
        <v>105</v>
      </c>
      <c r="I52" s="33">
        <f t="shared" si="6"/>
        <v>778</v>
      </c>
      <c r="J52" s="154"/>
      <c r="K52" s="75">
        <f>SUM(I52/I66)*100</f>
        <v>15.619353543465166</v>
      </c>
      <c r="L52" s="75">
        <f>SUM(J52/J67)*100</f>
        <v>0</v>
      </c>
    </row>
    <row r="53" spans="1:12" ht="15.75" x14ac:dyDescent="0.25">
      <c r="A53" s="63" t="s">
        <v>68</v>
      </c>
      <c r="B53" s="33">
        <v>12</v>
      </c>
      <c r="C53" s="33">
        <v>13</v>
      </c>
      <c r="D53" s="33">
        <v>27</v>
      </c>
      <c r="E53" s="33">
        <v>11</v>
      </c>
      <c r="F53" s="33">
        <v>12</v>
      </c>
      <c r="G53" s="33">
        <v>8</v>
      </c>
      <c r="H53" s="33">
        <v>22</v>
      </c>
      <c r="I53" s="33">
        <f t="shared" si="6"/>
        <v>105</v>
      </c>
      <c r="J53" s="154"/>
      <c r="K53" s="75">
        <f>SUM(I53/I66)*100</f>
        <v>2.1080104396707489</v>
      </c>
      <c r="L53" s="75">
        <f>SUM(J53/J67)*100</f>
        <v>0</v>
      </c>
    </row>
    <row r="54" spans="1:12" ht="15.75" x14ac:dyDescent="0.25">
      <c r="A54" s="63" t="s">
        <v>69</v>
      </c>
      <c r="B54" s="33">
        <v>108</v>
      </c>
      <c r="C54" s="33">
        <v>99</v>
      </c>
      <c r="D54" s="33">
        <v>101</v>
      </c>
      <c r="E54" s="33">
        <v>89</v>
      </c>
      <c r="F54" s="33">
        <v>75</v>
      </c>
      <c r="G54" s="33">
        <v>112</v>
      </c>
      <c r="H54" s="33">
        <v>99</v>
      </c>
      <c r="I54" s="33">
        <f t="shared" si="6"/>
        <v>683</v>
      </c>
      <c r="J54" s="155"/>
      <c r="K54" s="75">
        <f>SUM(I54/I66)*100</f>
        <v>13.712106002810682</v>
      </c>
      <c r="L54" s="75">
        <f>SUM(J54/J67)*100</f>
        <v>0</v>
      </c>
    </row>
    <row r="55" spans="1:12" ht="15.75" x14ac:dyDescent="0.25">
      <c r="A55" s="65" t="s">
        <v>70</v>
      </c>
      <c r="B55" s="66">
        <v>26</v>
      </c>
      <c r="C55" s="66">
        <v>14</v>
      </c>
      <c r="D55" s="66">
        <v>8</v>
      </c>
      <c r="E55" s="66">
        <v>16</v>
      </c>
      <c r="F55" s="66">
        <v>17</v>
      </c>
      <c r="G55" s="66">
        <v>26</v>
      </c>
      <c r="H55" s="66">
        <v>22</v>
      </c>
      <c r="I55" s="66">
        <f t="shared" si="6"/>
        <v>129</v>
      </c>
      <c r="J55" s="150">
        <v>18</v>
      </c>
      <c r="K55" s="68">
        <f>SUM(I55/I66)*100</f>
        <v>2.5898413973097769</v>
      </c>
      <c r="L55" s="68">
        <f>SUM(J55/J67)*100</f>
        <v>23.684210526315788</v>
      </c>
    </row>
    <row r="56" spans="1:12" ht="15.75" x14ac:dyDescent="0.25">
      <c r="A56" s="67" t="s">
        <v>71</v>
      </c>
      <c r="B56" s="66">
        <v>2</v>
      </c>
      <c r="C56" s="66">
        <v>5</v>
      </c>
      <c r="D56" s="66">
        <v>3</v>
      </c>
      <c r="E56" s="66">
        <v>0</v>
      </c>
      <c r="F56" s="66">
        <v>1</v>
      </c>
      <c r="G56" s="66">
        <v>1</v>
      </c>
      <c r="H56" s="66"/>
      <c r="I56" s="66">
        <f t="shared" si="6"/>
        <v>12</v>
      </c>
      <c r="J56" s="151"/>
      <c r="K56" s="68">
        <f>SUM(I56/I66)*100</f>
        <v>0.24091547881951417</v>
      </c>
      <c r="L56" s="68">
        <f>SUM(J56/J67)*100</f>
        <v>0</v>
      </c>
    </row>
    <row r="57" spans="1:12" ht="15.75" x14ac:dyDescent="0.25">
      <c r="A57" s="67" t="s">
        <v>72</v>
      </c>
      <c r="B57" s="66">
        <v>118</v>
      </c>
      <c r="C57" s="66">
        <v>134</v>
      </c>
      <c r="D57" s="66">
        <v>129</v>
      </c>
      <c r="E57" s="66">
        <v>99</v>
      </c>
      <c r="F57" s="66">
        <v>109</v>
      </c>
      <c r="G57" s="66">
        <v>125</v>
      </c>
      <c r="H57" s="66">
        <v>135</v>
      </c>
      <c r="I57" s="66">
        <f t="shared" si="6"/>
        <v>849</v>
      </c>
      <c r="J57" s="151"/>
      <c r="K57" s="68">
        <f>SUM(I57/I66)*100</f>
        <v>17.044770126480628</v>
      </c>
      <c r="L57" s="68">
        <f>SUM(J57/J67)*100</f>
        <v>0</v>
      </c>
    </row>
    <row r="58" spans="1:12" ht="15.75" x14ac:dyDescent="0.25">
      <c r="A58" s="67" t="s">
        <v>73</v>
      </c>
      <c r="B58" s="66">
        <v>3</v>
      </c>
      <c r="C58" s="66">
        <v>5</v>
      </c>
      <c r="D58" s="66">
        <v>2</v>
      </c>
      <c r="E58" s="66">
        <v>1</v>
      </c>
      <c r="F58" s="66">
        <v>1</v>
      </c>
      <c r="G58" s="66">
        <v>0</v>
      </c>
      <c r="H58" s="66">
        <v>3</v>
      </c>
      <c r="I58" s="66">
        <f t="shared" si="6"/>
        <v>15</v>
      </c>
      <c r="J58" s="152"/>
      <c r="K58" s="68">
        <f>SUM(I58/I66)*100</f>
        <v>0.3011443485243927</v>
      </c>
      <c r="L58" s="68">
        <f>SUM(J58/J67)*100</f>
        <v>0</v>
      </c>
    </row>
    <row r="59" spans="1:12" ht="15.75" x14ac:dyDescent="0.25">
      <c r="A59" s="4" t="s">
        <v>74</v>
      </c>
      <c r="B59" s="12">
        <v>1</v>
      </c>
      <c r="C59" s="16">
        <v>0</v>
      </c>
      <c r="D59" s="14">
        <v>0</v>
      </c>
      <c r="E59" s="17">
        <v>0</v>
      </c>
      <c r="F59" s="20">
        <v>0</v>
      </c>
      <c r="G59" s="22">
        <v>0</v>
      </c>
      <c r="H59" s="9"/>
      <c r="I59" s="24">
        <f t="shared" si="6"/>
        <v>1</v>
      </c>
      <c r="J59" s="25"/>
      <c r="K59" s="27">
        <f>SUM(I59/I66)*100</f>
        <v>2.0076289901626181E-2</v>
      </c>
      <c r="L59" s="27">
        <f>SUM(J59/J67)*100</f>
        <v>0</v>
      </c>
    </row>
    <row r="60" spans="1:12" ht="15.75" x14ac:dyDescent="0.25">
      <c r="A60" s="134" t="s">
        <v>75</v>
      </c>
      <c r="B60" s="136">
        <v>6</v>
      </c>
      <c r="C60" s="136">
        <v>8</v>
      </c>
      <c r="D60" s="136">
        <v>13</v>
      </c>
      <c r="E60" s="136">
        <v>11</v>
      </c>
      <c r="F60" s="136">
        <v>16</v>
      </c>
      <c r="G60" s="136">
        <v>14</v>
      </c>
      <c r="H60" s="136">
        <v>15</v>
      </c>
      <c r="I60" s="136">
        <f t="shared" si="6"/>
        <v>83</v>
      </c>
      <c r="J60" s="137">
        <v>3</v>
      </c>
      <c r="K60" s="143">
        <f>SUM(I60/I66)*100</f>
        <v>1.6663320618349728</v>
      </c>
      <c r="L60" s="143">
        <f>SUM(J60/J67)*100</f>
        <v>3.9473684210526314</v>
      </c>
    </row>
    <row r="61" spans="1:12" ht="15.75" x14ac:dyDescent="0.25">
      <c r="A61" s="4" t="s">
        <v>76</v>
      </c>
      <c r="B61" s="12">
        <v>3</v>
      </c>
      <c r="C61" s="16">
        <v>7</v>
      </c>
      <c r="D61" s="14">
        <v>3</v>
      </c>
      <c r="E61" s="17">
        <v>15</v>
      </c>
      <c r="F61" s="20">
        <v>16</v>
      </c>
      <c r="G61" s="22">
        <v>2</v>
      </c>
      <c r="H61" s="9">
        <v>9</v>
      </c>
      <c r="I61" s="24">
        <f t="shared" si="6"/>
        <v>55</v>
      </c>
      <c r="J61" s="80"/>
      <c r="K61" s="27">
        <f>SUM(I61/I66)*100</f>
        <v>1.1041959445894398</v>
      </c>
      <c r="L61" s="27">
        <f>SUM(J61/J67)*100</f>
        <v>0</v>
      </c>
    </row>
    <row r="62" spans="1:12" ht="15.75" x14ac:dyDescent="0.25">
      <c r="A62" s="131" t="s">
        <v>77</v>
      </c>
      <c r="B62" s="132">
        <v>182</v>
      </c>
      <c r="C62" s="132">
        <v>229</v>
      </c>
      <c r="D62" s="132">
        <v>267</v>
      </c>
      <c r="E62" s="132">
        <v>202</v>
      </c>
      <c r="F62" s="132">
        <v>199</v>
      </c>
      <c r="G62" s="132">
        <v>186</v>
      </c>
      <c r="H62" s="132">
        <v>313</v>
      </c>
      <c r="I62" s="132">
        <f t="shared" si="6"/>
        <v>1578</v>
      </c>
      <c r="J62" s="133">
        <v>30</v>
      </c>
      <c r="K62" s="144">
        <f>SUM(I62/I66)*100</f>
        <v>31.680385464766108</v>
      </c>
      <c r="L62" s="144">
        <f>SUM(J62/J67)*100</f>
        <v>39.473684210526315</v>
      </c>
    </row>
    <row r="63" spans="1:12" ht="15.75" x14ac:dyDescent="0.25">
      <c r="A63" s="4" t="s">
        <v>78</v>
      </c>
      <c r="B63" s="12">
        <v>0</v>
      </c>
      <c r="C63" s="16">
        <v>0</v>
      </c>
      <c r="D63" s="14">
        <v>0</v>
      </c>
      <c r="E63" s="17">
        <v>0</v>
      </c>
      <c r="F63" s="20">
        <v>0</v>
      </c>
      <c r="G63" s="22">
        <v>1</v>
      </c>
      <c r="H63" s="9">
        <v>1</v>
      </c>
      <c r="I63" s="24">
        <f t="shared" si="6"/>
        <v>2</v>
      </c>
      <c r="J63" s="25"/>
      <c r="K63" s="27">
        <f>SUM(I63/I66)*100</f>
        <v>4.0152579803252361E-2</v>
      </c>
      <c r="L63" s="27">
        <f>SUM(J63/J67)*100</f>
        <v>0</v>
      </c>
    </row>
    <row r="64" spans="1:12" ht="15.75" x14ac:dyDescent="0.25">
      <c r="A64" s="4" t="s">
        <v>79</v>
      </c>
      <c r="B64" s="12">
        <v>5</v>
      </c>
      <c r="C64" s="16">
        <v>1</v>
      </c>
      <c r="D64" s="14">
        <v>2</v>
      </c>
      <c r="E64" s="17">
        <v>4</v>
      </c>
      <c r="F64" s="20">
        <v>0</v>
      </c>
      <c r="G64" s="22">
        <v>2</v>
      </c>
      <c r="H64" s="9">
        <v>4</v>
      </c>
      <c r="I64" s="24">
        <f t="shared" si="6"/>
        <v>18</v>
      </c>
      <c r="J64" s="25"/>
      <c r="K64" s="27">
        <f>SUM(I64/I66)*100</f>
        <v>0.36137321822927121</v>
      </c>
      <c r="L64" s="27">
        <f>SUM(J64/J67)*100</f>
        <v>0</v>
      </c>
    </row>
    <row r="65" spans="1:12" ht="15.75" x14ac:dyDescent="0.25">
      <c r="A65" s="4" t="s">
        <v>80</v>
      </c>
      <c r="B65" s="12">
        <v>2</v>
      </c>
      <c r="C65" s="16">
        <v>6</v>
      </c>
      <c r="D65" s="14">
        <v>3</v>
      </c>
      <c r="E65" s="17">
        <v>6</v>
      </c>
      <c r="F65" s="20">
        <v>2</v>
      </c>
      <c r="G65" s="22">
        <v>2</v>
      </c>
      <c r="H65" s="9">
        <v>6</v>
      </c>
      <c r="I65" s="24">
        <f t="shared" si="6"/>
        <v>27</v>
      </c>
      <c r="J65" s="25"/>
      <c r="K65" s="27">
        <f>SUM(I65/I66)*100</f>
        <v>0.5420598273439069</v>
      </c>
      <c r="L65" s="27">
        <f>SUM(J65/J67)*100</f>
        <v>0</v>
      </c>
    </row>
    <row r="66" spans="1:12" ht="15.75" x14ac:dyDescent="0.25">
      <c r="A66" s="4" t="s">
        <v>51</v>
      </c>
      <c r="B66" s="33">
        <f t="shared" ref="B66:H66" si="7">SUM(B49:B65)</f>
        <v>677</v>
      </c>
      <c r="C66" s="33">
        <f t="shared" si="7"/>
        <v>727</v>
      </c>
      <c r="D66" s="33">
        <f t="shared" si="7"/>
        <v>776</v>
      </c>
      <c r="E66" s="33">
        <f t="shared" si="7"/>
        <v>656</v>
      </c>
      <c r="F66" s="33">
        <f t="shared" si="7"/>
        <v>658</v>
      </c>
      <c r="G66" s="33">
        <f t="shared" si="7"/>
        <v>665</v>
      </c>
      <c r="H66" s="33">
        <f t="shared" si="7"/>
        <v>822</v>
      </c>
      <c r="I66" s="33">
        <f t="shared" si="6"/>
        <v>4981</v>
      </c>
      <c r="J66" s="33"/>
      <c r="K66" s="27">
        <f>SUM(K49:K65)</f>
        <v>99.999999999999986</v>
      </c>
      <c r="L66" s="36"/>
    </row>
    <row r="67" spans="1:12" ht="16.5" thickBot="1" x14ac:dyDescent="0.3">
      <c r="A67" s="81" t="s">
        <v>52</v>
      </c>
      <c r="B67" s="82"/>
      <c r="C67" s="82"/>
      <c r="D67" s="82"/>
      <c r="E67" s="82"/>
      <c r="F67" s="82"/>
      <c r="G67" s="82"/>
      <c r="H67" s="82"/>
      <c r="I67" s="33"/>
      <c r="J67" s="91">
        <f>SUM(J49:J65)</f>
        <v>76</v>
      </c>
      <c r="K67" s="138"/>
      <c r="L67" s="27">
        <f>SUM(J67/J67)*100</f>
        <v>100</v>
      </c>
    </row>
    <row r="68" spans="1:12" ht="15.75" x14ac:dyDescent="0.25">
      <c r="A68" s="86"/>
      <c r="B68" s="64" t="s">
        <v>93</v>
      </c>
      <c r="C68" s="64" t="s">
        <v>94</v>
      </c>
      <c r="D68" s="64" t="s">
        <v>95</v>
      </c>
      <c r="E68" s="64" t="s">
        <v>96</v>
      </c>
      <c r="F68" s="64" t="s">
        <v>97</v>
      </c>
      <c r="G68" s="64" t="s">
        <v>98</v>
      </c>
      <c r="H68" s="89" t="s">
        <v>99</v>
      </c>
      <c r="I68" s="142"/>
      <c r="J68" s="90"/>
      <c r="K68" s="90"/>
      <c r="L68" s="90"/>
    </row>
    <row r="69" spans="1:12" ht="15.75" x14ac:dyDescent="0.25">
      <c r="A69" s="87" t="s">
        <v>86</v>
      </c>
      <c r="B69" s="83">
        <v>3</v>
      </c>
      <c r="C69" s="83">
        <v>6</v>
      </c>
      <c r="D69" s="83">
        <v>4</v>
      </c>
      <c r="E69" s="83">
        <v>1</v>
      </c>
      <c r="F69" s="83"/>
      <c r="G69" s="83">
        <v>2</v>
      </c>
      <c r="H69" s="83">
        <v>9</v>
      </c>
      <c r="I69" s="127">
        <f>SUM(B69:H69)</f>
        <v>25</v>
      </c>
    </row>
    <row r="70" spans="1:12" ht="15.75" x14ac:dyDescent="0.25">
      <c r="A70" s="87" t="s">
        <v>87</v>
      </c>
      <c r="B70" s="127">
        <v>1</v>
      </c>
      <c r="C70" s="127">
        <v>1</v>
      </c>
      <c r="D70" s="127">
        <v>1</v>
      </c>
      <c r="E70" s="127">
        <v>4</v>
      </c>
      <c r="F70" s="127">
        <v>4</v>
      </c>
      <c r="G70" s="127">
        <v>2</v>
      </c>
      <c r="H70" s="127">
        <v>5</v>
      </c>
      <c r="I70" s="127">
        <f t="shared" ref="I70:I72" si="8">SUM(B70:H70)</f>
        <v>18</v>
      </c>
    </row>
    <row r="71" spans="1:12" ht="15.75" x14ac:dyDescent="0.25">
      <c r="A71" s="87" t="s">
        <v>88</v>
      </c>
      <c r="B71" s="127">
        <v>1</v>
      </c>
      <c r="C71" s="127">
        <v>1</v>
      </c>
      <c r="D71" s="127"/>
      <c r="E71" s="127"/>
      <c r="F71" s="127"/>
      <c r="G71" s="127">
        <v>1</v>
      </c>
      <c r="H71" s="127"/>
      <c r="I71" s="127">
        <f t="shared" si="8"/>
        <v>3</v>
      </c>
    </row>
    <row r="72" spans="1:12" ht="15.75" x14ac:dyDescent="0.25">
      <c r="A72" s="87" t="s">
        <v>89</v>
      </c>
      <c r="B72" s="127">
        <v>9</v>
      </c>
      <c r="C72" s="127">
        <v>7</v>
      </c>
      <c r="D72" s="127"/>
      <c r="E72" s="127"/>
      <c r="F72" s="127">
        <v>8</v>
      </c>
      <c r="G72" s="127">
        <v>6</v>
      </c>
      <c r="H72" s="127"/>
      <c r="I72" s="127">
        <f t="shared" si="8"/>
        <v>30</v>
      </c>
    </row>
    <row r="73" spans="1:12" x14ac:dyDescent="0.25">
      <c r="A73" s="1"/>
      <c r="B73" s="127">
        <f>SUM(B69:B72)</f>
        <v>14</v>
      </c>
      <c r="C73" s="127">
        <f t="shared" ref="C73:I73" si="9">SUM(C69:C72)</f>
        <v>15</v>
      </c>
      <c r="D73" s="127">
        <f t="shared" si="9"/>
        <v>5</v>
      </c>
      <c r="E73" s="127">
        <f t="shared" si="9"/>
        <v>5</v>
      </c>
      <c r="F73" s="127">
        <f t="shared" si="9"/>
        <v>12</v>
      </c>
      <c r="G73" s="127">
        <f t="shared" si="9"/>
        <v>11</v>
      </c>
      <c r="H73" s="127">
        <f t="shared" si="9"/>
        <v>14</v>
      </c>
      <c r="I73" s="127">
        <f t="shared" si="9"/>
        <v>76</v>
      </c>
    </row>
  </sheetData>
  <mergeCells count="4">
    <mergeCell ref="G23:H23"/>
    <mergeCell ref="J51:J54"/>
    <mergeCell ref="J55:J58"/>
    <mergeCell ref="B1:C1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Q23" sqref="Q23"/>
    </sheetView>
  </sheetViews>
  <sheetFormatPr defaultRowHeight="15" x14ac:dyDescent="0.25"/>
  <cols>
    <col min="1" max="1" width="53.85546875" customWidth="1"/>
    <col min="2" max="2" width="12.140625" customWidth="1"/>
    <col min="3" max="3" width="11.28515625" customWidth="1"/>
    <col min="4" max="4" width="10.85546875" customWidth="1"/>
    <col min="5" max="5" width="10.5703125" customWidth="1"/>
    <col min="6" max="6" width="11.7109375" bestFit="1" customWidth="1"/>
    <col min="7" max="7" width="10.5703125" customWidth="1"/>
    <col min="8" max="8" width="10.7109375" customWidth="1"/>
  </cols>
  <sheetData>
    <row r="1" spans="1:2" x14ac:dyDescent="0.25">
      <c r="A1" s="90"/>
      <c r="B1" s="90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SENATO</vt:lpstr>
      <vt:lpstr>CAMERA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d.zinna</cp:lastModifiedBy>
  <cp:lastPrinted>2018-03-05T15:15:25Z</cp:lastPrinted>
  <dcterms:created xsi:type="dcterms:W3CDTF">2014-05-20T15:00:19Z</dcterms:created>
  <dcterms:modified xsi:type="dcterms:W3CDTF">2018-03-06T09:54:51Z</dcterms:modified>
</cp:coreProperties>
</file>