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2019DC\folderredir$\lucia.franci\Desktop\TOSAP\"/>
    </mc:Choice>
  </mc:AlternateContent>
  <bookViews>
    <workbookView xWindow="0" yWindow="0" windowWidth="28560" windowHeight="12285" tabRatio="500" activeTab="2"/>
  </bookViews>
  <sheets>
    <sheet name="Pubblicità" sheetId="1" r:id="rId1"/>
    <sheet name="Affissioni" sheetId="2" r:id="rId2"/>
    <sheet name="Suolo" sheetId="4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4" l="1"/>
  <c r="C23" i="4"/>
  <c r="D34" i="4" l="1"/>
  <c r="C34" i="4"/>
  <c r="C45" i="4" l="1"/>
  <c r="C44" i="4"/>
  <c r="D36" i="4"/>
  <c r="C36" i="4"/>
  <c r="C32" i="4"/>
  <c r="D37" i="4"/>
  <c r="C37" i="4"/>
  <c r="D35" i="4"/>
  <c r="C35" i="4"/>
  <c r="D33" i="4"/>
  <c r="C33" i="4"/>
  <c r="D32" i="4"/>
  <c r="D31" i="4"/>
  <c r="C31" i="4"/>
  <c r="D30" i="4"/>
  <c r="C30" i="4"/>
  <c r="D29" i="4"/>
  <c r="C29" i="4"/>
  <c r="C43" i="4"/>
  <c r="C42" i="4"/>
  <c r="C22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H13" i="2" l="1"/>
  <c r="H11" i="2"/>
  <c r="H9" i="2"/>
  <c r="H7" i="2"/>
  <c r="D29" i="1"/>
  <c r="D28" i="1"/>
  <c r="C27" i="1"/>
  <c r="C26" i="1"/>
  <c r="D25" i="1"/>
  <c r="D24" i="1"/>
  <c r="C23" i="1"/>
  <c r="C22" i="1"/>
  <c r="C21" i="1"/>
  <c r="C20" i="1"/>
  <c r="G19" i="1"/>
  <c r="D19" i="1"/>
  <c r="C19" i="1"/>
  <c r="G18" i="1"/>
  <c r="D18" i="1"/>
  <c r="C18" i="1"/>
  <c r="G17" i="1"/>
  <c r="D17" i="1" s="1"/>
  <c r="C17" i="1"/>
  <c r="G16" i="1"/>
  <c r="D16" i="1" s="1"/>
  <c r="C16" i="1"/>
  <c r="G15" i="1"/>
  <c r="D15" i="1"/>
  <c r="C15" i="1"/>
  <c r="G14" i="1"/>
  <c r="D14" i="1"/>
  <c r="C14" i="1"/>
  <c r="G13" i="1"/>
  <c r="D13" i="1" s="1"/>
  <c r="C13" i="1"/>
  <c r="G12" i="1"/>
  <c r="D12" i="1" s="1"/>
  <c r="C12" i="1"/>
  <c r="G11" i="1"/>
  <c r="D11" i="1"/>
  <c r="C11" i="1"/>
  <c r="G10" i="1"/>
  <c r="D10" i="1"/>
  <c r="C10" i="1"/>
  <c r="G9" i="1"/>
  <c r="D9" i="1" s="1"/>
  <c r="C9" i="1"/>
  <c r="G8" i="1"/>
  <c r="D8" i="1" s="1"/>
  <c r="C8" i="1"/>
</calcChain>
</file>

<file path=xl/comments1.xml><?xml version="1.0" encoding="utf-8"?>
<comments xmlns="http://schemas.openxmlformats.org/spreadsheetml/2006/main">
  <authors>
    <author>Simona Gorelli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Simona Gorelli: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Simona Gorelli</author>
  </authors>
  <commentList>
    <comment ref="B28" authorId="0" shapeId="0">
      <text>
        <r>
          <rPr>
            <b/>
            <sz val="9"/>
            <color indexed="81"/>
            <rFont val="Tahoma"/>
            <charset val="1"/>
          </rPr>
          <t>Simona Gorelli: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Simona Gorelli</author>
    <author>Lucia Franci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Simona Gorelli:</t>
        </r>
        <r>
          <rPr>
            <sz val="9"/>
            <color indexed="81"/>
            <rFont val="Tahoma"/>
            <charset val="1"/>
          </rPr>
          <t xml:space="preserve">
fissa  DI LEGGE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Lucia Franci:</t>
        </r>
        <r>
          <rPr>
            <sz val="9"/>
            <color indexed="81"/>
            <rFont val="Tahoma"/>
            <family val="2"/>
          </rPr>
          <t xml:space="preserve">
MARCIANO E CESA
</t>
        </r>
      </text>
    </comment>
    <comment ref="G11" authorId="1" shapeId="0">
      <text>
        <r>
          <rPr>
            <b/>
            <sz val="9"/>
            <color indexed="81"/>
            <rFont val="Tahoma"/>
            <family val="2"/>
          </rPr>
          <t>Lucia Franci:</t>
        </r>
        <r>
          <rPr>
            <sz val="9"/>
            <color indexed="81"/>
            <rFont val="Tahoma"/>
            <family val="2"/>
          </rPr>
          <t xml:space="preserve">
SAN GIOVANNI E BADICORTE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Simona Gorelli:</t>
        </r>
        <r>
          <rPr>
            <sz val="9"/>
            <color indexed="81"/>
            <rFont val="Tahoma"/>
            <family val="2"/>
          </rPr>
          <t xml:space="preserve">
tari compresa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Simona Gorelli:</t>
        </r>
        <r>
          <rPr>
            <sz val="9"/>
            <color indexed="81"/>
            <rFont val="Tahoma"/>
            <family val="2"/>
          </rPr>
          <t xml:space="preserve">
comprensiva di tarig</t>
        </r>
      </text>
    </comment>
  </commentList>
</comments>
</file>

<file path=xl/sharedStrings.xml><?xml version="1.0" encoding="utf-8"?>
<sst xmlns="http://schemas.openxmlformats.org/spreadsheetml/2006/main" count="115" uniqueCount="91">
  <si>
    <t>Tariffa annuale (permanente)</t>
  </si>
  <si>
    <t>Tariffa giornaliera (temporanea)</t>
  </si>
  <si>
    <t>ESPOSIZIONE PUBBLICITARIA</t>
  </si>
  <si>
    <t xml:space="preserve">TARIFFE </t>
  </si>
  <si>
    <t>Tipologia di diffusione/esposizione  pubblicitaria</t>
  </si>
  <si>
    <t xml:space="preserve">  Coefficiente  tariffa annuale</t>
  </si>
  <si>
    <t xml:space="preserve">   Coefficiente  tariffa giornaliera</t>
  </si>
  <si>
    <t>ANNUALE</t>
  </si>
  <si>
    <t>Tariffa giornaliera / 300 gg</t>
  </si>
  <si>
    <t>Pubblicitaria effettuata in forma opaca  fino ad 1 mq</t>
  </si>
  <si>
    <t>Pubblicitaria effettuata in forma opaca di superficie tra 1 mq e 5 mq.</t>
  </si>
  <si>
    <t>Pubblicitaria effettuata in forma opaca di superficie tra 5 mq ed 8 mq.</t>
  </si>
  <si>
    <t>Pubblicitaria effettuata in forma opaca di superficie superiore a  8 mq</t>
  </si>
  <si>
    <t>Pubblicitaria effettuata in forma luminosa  fino ad 1 mq</t>
  </si>
  <si>
    <t>Pubblicitaria effettuata in forma luminosa di superficie tra 1 mq e 5 mq.</t>
  </si>
  <si>
    <t>Pubblicitaria effettuata in forma luminosa di superficie tra 5 mq ed 8 mq.</t>
  </si>
  <si>
    <t>Pubblicitaria effettuata in forma luminosa di superficie superiore a  8 mq</t>
  </si>
  <si>
    <t>Esposizione pubblicitaria  effettuata con pannelli luminosi, display anche a messaggio variabile fino ad 1 mq.</t>
  </si>
  <si>
    <t>Esposizione pubblicitaria  effettuata con pannelli luminosi, display anche a messaggio variabile di superficie tra 1 mq e 5 mq.</t>
  </si>
  <si>
    <t>Esposizione pubblicitaria  effettuata con pannelli luminosi, display anche a messaggio variabile di superficie tra 5 mq ed 8 mq</t>
  </si>
  <si>
    <t>Esposizione pubblicitaria  effettuata con pannelli luminosi, display anche a messaggio variabile di superficie superiore a  8 mq</t>
  </si>
  <si>
    <t>Esposizione pubblicitaria effettuata con striscione trasversale che attraversa la strada o la piazza fino a 1 mq per 15 giorni</t>
  </si>
  <si>
    <t>15gg</t>
  </si>
  <si>
    <t>Esposizione pubblicitaria effettuata con striscione trasversale che attraversa la strada o la piazza di superficie tra 1 mq e 5 mq per 15 giorni</t>
  </si>
  <si>
    <t>Esposizione pubblicitaria effettuata con striscione trasversale che attraversa la strada o la piazza di superficie tra 5 mq e 8 mq per 15 giorni</t>
  </si>
  <si>
    <t>Esposizione pubblicitaria effettuata con striscione trasversale che attraversa la strada o la piazza di superficie oltre 8 mq per 15 giorni</t>
  </si>
  <si>
    <t>Diffusione pubblicitaria effettuata mediante distribuzione, anche con veicoli, di manifestini o di altro materiale pubblicitario, oppure mediante persone circolanti con cartelli o altri mezzi pubblicitari, è dovuto il canone per ciascuna persona impiegata nella distribuzione od effettuazione e per ogni giorno o frazione, indipendentemente dalla misura dei mezzi pubblicitari o dalla quantità di materiale distribuito</t>
  </si>
  <si>
    <t>Diffusione pubblicitaria effettuata tramite la pubblicità sonora a mezzo di apparecchi amplificatori e simili è dovuto, per ciascun punto di pubblicità e per ciascun giorno o frazione</t>
  </si>
  <si>
    <t>Pubblicità visiva effettuata per conto proprio o altrui all'interno e all'esterno di veicoli, con esposizione fino a tre mq.</t>
  </si>
  <si>
    <t>Pubblicità visiva effettuata per conto proprio o altrui all'interno e all'esterno di veicoli, con superficie eccedente tre mq.</t>
  </si>
  <si>
    <t>Pubblicità effettuata da aeromobili mediante scritte, striscioni, disegni fumogeni, lancio di oggetti o manifestini, ivi compresa quella eseguita su specchi d'acqua e fasce marittime limitrofi al territorio comunale, per ogni giorno o frazione, indipendentemente dai soggetti pubblicizzati</t>
  </si>
  <si>
    <t>Per la pubblicità eseguita con palloni frenati e simili</t>
  </si>
  <si>
    <t>PUBBLICHE AFFISSIONI</t>
  </si>
  <si>
    <t>Tariffa standard giornaliera</t>
  </si>
  <si>
    <t>Il periodo minimo di esposizione è pari a 10 giorni</t>
  </si>
  <si>
    <t>Coefficiente per ciascun foglio formato 70 x 100 fino a 10 gg</t>
  </si>
  <si>
    <t>tariffa primi 10 gg</t>
  </si>
  <si>
    <t>tariffa per periodo successivo di 5 gg</t>
  </si>
  <si>
    <t>70x100</t>
  </si>
  <si>
    <t>per ogni periodo successivo di 5 giorni o frazione</t>
  </si>
  <si>
    <t>oltre 1 mq</t>
  </si>
  <si>
    <t>Coefficiente per ciascun foglio formato 70 x 100 per manifesti costituiti da più di un foglio 70x100  - fino a 10 gg</t>
  </si>
  <si>
    <t>a)</t>
  </si>
  <si>
    <t>Maggiorazione per richieste di affissione di manifesti inferiori a 50 fogli</t>
  </si>
  <si>
    <t>b)</t>
  </si>
  <si>
    <t>Maggiorazione per richieste di affissione di manifesti costituiti da 8 a 12 fogli</t>
  </si>
  <si>
    <t>c)</t>
  </si>
  <si>
    <t>Maggiorazione per richieste di affissione di manifesti costituiti da formati da oltre 12 fogli</t>
  </si>
  <si>
    <t>d)</t>
  </si>
  <si>
    <t>Maggiorazione per richieste di affissione di manifesti in spazi scelti espressamente dal committente tra quelli indicati nell'elenco degli impienti adibiti al servizio</t>
  </si>
  <si>
    <t>Le maggiorazioni di cui alle lettere a), b),  c), d) si applicano sull'importo del canone dovuto di cui al punto 2, precisando che le maggiorazioni di cui alle lettere b) e c)  non sono cumulabili in quanto alternative tra loro e si applicano</t>
  </si>
  <si>
    <t>Occupazioni permanenti realizzate con cavi e condutture, da chiunque effettuata per la fornitura di servizi di pubblica utilità, quali la distribuzione ed erogazione di energia elettrica, gas, acqua, calore, servizi di telecomunicazione e radiotelevisivi e di altri servizi a rete</t>
  </si>
  <si>
    <t>€ 1,5  per ciascuna  utenza  tariffa minima € 800,00</t>
  </si>
  <si>
    <t>TARIFFE a mq</t>
  </si>
  <si>
    <t>Tipologia di occupazioni di suolo pubblico</t>
  </si>
  <si>
    <t>TARIFFA ANNUA</t>
  </si>
  <si>
    <t>TARIFFA GIORNALIERA</t>
  </si>
  <si>
    <t>1^ Categoria</t>
  </si>
  <si>
    <t>2^ Categoria</t>
  </si>
  <si>
    <t>Occupazioni con serbatoi fino a 3000 litri</t>
  </si>
  <si>
    <t>Occupazioni con serbatoi di maggiore capacità (maggiorata di 1/4 per ogni mille litri o frazione)</t>
  </si>
  <si>
    <t>MERCATI</t>
  </si>
  <si>
    <t>Occupazioni realizzate in mercati non ricorrenti (beni durevoli)</t>
  </si>
  <si>
    <t>Occupazioni realizzate in mercati non ricorrenti (beni non durevoli)</t>
  </si>
  <si>
    <t>Occupazioni con tende fisse o retrattili</t>
  </si>
  <si>
    <t>Passi carrabili costruiti da privati</t>
  </si>
  <si>
    <t>Divieto di sosta indiscriminato imposto dal Comune a richiesta dei proprietari di accessi carrabili o pedonali</t>
  </si>
  <si>
    <t>Passi carrabili costruiti direttamente dal Comune non utilizzati o inutilizzabili</t>
  </si>
  <si>
    <t>Passi accesso a impianti carburante</t>
  </si>
  <si>
    <t>Occupazioni permanenti con autovetture adibite a trasporto pubblico nelle aree a ciò destinate per la sup.assegnata</t>
  </si>
  <si>
    <t xml:space="preserve"> </t>
  </si>
  <si>
    <t>Occupazioni di suolo ordinaria</t>
  </si>
  <si>
    <t>Occupazioni  di spazi sovrastanti</t>
  </si>
  <si>
    <t>Occupazioni  di spazi sottostanti</t>
  </si>
  <si>
    <t>OCCUPAZIONI SPAZI ED AREE PUBBLICHE PERMANENTI</t>
  </si>
  <si>
    <t>OCCUPAZIONI SPAZI ED AREE PUBBLICHE TEMPORANEE</t>
  </si>
  <si>
    <t>Occupazioni  con tende e simili</t>
  </si>
  <si>
    <t>Occupazione per fiere e festeggiamenti</t>
  </si>
  <si>
    <t>Occupazioni  con attrazioni, giochi dello spettacolo viaggiante</t>
  </si>
  <si>
    <t xml:space="preserve">Occupazioni con autovetture di uso privato </t>
  </si>
  <si>
    <t>Occupazioni realizzate per l'esercizio dell'attività edilizia</t>
  </si>
  <si>
    <t>Per le affissioni richieste per il giorno in cui è stato consegnato il materiale da affiggere od entro i due giorni successivi, se trattasi di affissioni di contenuto commerciale, ovvero per le ore notturne dalle 20 alle 7 o nei giorni festivi, è dovuta la maggiorazione del 10 per cento del canone, con un minimo di € 30,00 per ciascuna commissione.</t>
  </si>
  <si>
    <t>coefficiente tariffa mercato</t>
  </si>
  <si>
    <t>categoria unica</t>
  </si>
  <si>
    <t>tariffa a mercato                                   (da moltiplicare x mq e x n. giorni)</t>
  </si>
  <si>
    <t>Occupazioni realizzate in occazione manifestazioni politiche, culturali o sportive</t>
  </si>
  <si>
    <t>Occupazioni permanenti con telefonia mobile e nuove tecnologie di telecomunicazione (canone commisurato sup. convenzionale mq 25) - unico apparato</t>
  </si>
  <si>
    <t>Occupazioni permanenti con telefonia mobile e nuove tecnologie di telecomunicazione (canone commisurato sup. convenzionale mq 25) - più apparati (occupazione multipla)</t>
  </si>
  <si>
    <t>Occupazioni realizzate in mercati ricorrenti e con cadenza settimanale o giornaliera (beni non durevoli)*</t>
  </si>
  <si>
    <t>Occupazioni realizzate in mercati ricorrenti e con cadenza settimanale o giornaliera (beni durevoli)*</t>
  </si>
  <si>
    <t>*applicata riduzione a convenzione del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</si>
</sst>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 € &quot;#,##0.00\ ;&quot;-€ &quot;#,##0.00\ ;&quot; € -&quot;#\ ;@\ "/>
    <numFmt numFmtId="165" formatCode="0.000"/>
    <numFmt numFmtId="166" formatCode="#,##0.00\ ;\-#,##0.00\ ;&quot; -&quot;#\ ;@\ "/>
    <numFmt numFmtId="167" formatCode="0.0000"/>
    <numFmt numFmtId="168" formatCode="_-* #,##0.00\ _€_-;\-* #,##0.00\ _€_-;_-* \-??\ _€_-;_-@_-"/>
    <numFmt numFmtId="169" formatCode="[$-410]General"/>
    <numFmt numFmtId="170" formatCode="&quot; € &quot;#,##0.00&quot; &quot;;&quot;-€ &quot;#,##0.00&quot; &quot;;&quot; € -&quot;#&quot; &quot;;@&quot; &quot;"/>
    <numFmt numFmtId="171" formatCode="#,##0.00&quot; &quot;;&quot;-&quot;#,##0.00&quot; &quot;;&quot; -&quot;#&quot; &quot;;@&quot; &quot;"/>
  </numFmts>
  <fonts count="27" x14ac:knownFonts="1"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i/>
      <sz val="11"/>
      <color rgb="FF000000"/>
      <name val="Bookman Old Style"/>
      <family val="1"/>
      <charset val="1"/>
    </font>
    <font>
      <sz val="8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charset val="1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8" fontId="13" fillId="0" borderId="0" applyBorder="0" applyProtection="0"/>
    <xf numFmtId="164" fontId="1" fillId="0" borderId="0"/>
    <xf numFmtId="166" fontId="1" fillId="0" borderId="0"/>
    <xf numFmtId="169" fontId="14" fillId="0" borderId="0"/>
    <xf numFmtId="170" fontId="14" fillId="0" borderId="0"/>
    <xf numFmtId="171" fontId="14" fillId="0" borderId="0"/>
  </cellStyleXfs>
  <cellXfs count="174">
    <xf numFmtId="0" fontId="0" fillId="0" borderId="0" xfId="0"/>
    <xf numFmtId="0" fontId="1" fillId="0" borderId="0" xfId="3" applyNumberFormat="1" applyAlignment="1">
      <alignment horizontal="center"/>
    </xf>
    <xf numFmtId="0" fontId="1" fillId="0" borderId="0" xfId="3" applyNumberFormat="1"/>
    <xf numFmtId="0" fontId="0" fillId="0" borderId="0" xfId="0" applyBorder="1"/>
    <xf numFmtId="0" fontId="2" fillId="0" borderId="0" xfId="3" applyNumberFormat="1" applyFont="1" applyBorder="1" applyAlignment="1"/>
    <xf numFmtId="0" fontId="1" fillId="0" borderId="0" xfId="3" applyNumberFormat="1" applyBorder="1" applyAlignment="1">
      <alignment horizontal="center"/>
    </xf>
    <xf numFmtId="0" fontId="1" fillId="0" borderId="1" xfId="3" applyNumberFormat="1" applyFont="1" applyBorder="1" applyAlignment="1">
      <alignment horizontal="right"/>
    </xf>
    <xf numFmtId="164" fontId="2" fillId="0" borderId="2" xfId="2" applyFont="1" applyBorder="1" applyAlignment="1" applyProtection="1">
      <alignment horizontal="right"/>
    </xf>
    <xf numFmtId="164" fontId="2" fillId="0" borderId="0" xfId="2" applyFont="1" applyBorder="1" applyAlignment="1" applyProtection="1"/>
    <xf numFmtId="164" fontId="1" fillId="0" borderId="0" xfId="2" applyFont="1" applyBorder="1" applyAlignment="1" applyProtection="1">
      <alignment horizontal="center"/>
    </xf>
    <xf numFmtId="0" fontId="1" fillId="0" borderId="0" xfId="3" applyNumberFormat="1" applyBorder="1" applyAlignment="1">
      <alignment horizontal="right"/>
    </xf>
    <xf numFmtId="164" fontId="2" fillId="0" borderId="0" xfId="2" applyFont="1" applyBorder="1" applyAlignment="1" applyProtection="1">
      <alignment horizontal="center"/>
    </xf>
    <xf numFmtId="0" fontId="5" fillId="0" borderId="1" xfId="3" applyNumberFormat="1" applyFont="1" applyBorder="1" applyAlignment="1">
      <alignment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6" fillId="3" borderId="2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5" fillId="0" borderId="0" xfId="3" applyNumberFormat="1" applyFont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1" fillId="0" borderId="0" xfId="3" applyNumberFormat="1" applyAlignment="1"/>
    <xf numFmtId="0" fontId="7" fillId="0" borderId="2" xfId="3" applyNumberFormat="1" applyFont="1" applyBorder="1" applyAlignment="1">
      <alignment horizontal="center" vertical="center"/>
    </xf>
    <xf numFmtId="0" fontId="8" fillId="0" borderId="2" xfId="3" applyNumberFormat="1" applyFont="1" applyBorder="1" applyAlignment="1">
      <alignment wrapText="1"/>
    </xf>
    <xf numFmtId="165" fontId="7" fillId="3" borderId="2" xfId="3" applyNumberFormat="1" applyFont="1" applyFill="1" applyBorder="1" applyAlignment="1">
      <alignment horizontal="center"/>
    </xf>
    <xf numFmtId="165" fontId="7" fillId="0" borderId="2" xfId="3" applyNumberFormat="1" applyFont="1" applyBorder="1" applyAlignment="1" applyProtection="1">
      <alignment horizontal="center"/>
    </xf>
    <xf numFmtId="166" fontId="7" fillId="0" borderId="0" xfId="3" applyFont="1" applyBorder="1" applyAlignment="1" applyProtection="1">
      <alignment horizontal="center"/>
    </xf>
    <xf numFmtId="165" fontId="7" fillId="2" borderId="2" xfId="3" applyNumberFormat="1" applyFont="1" applyFill="1" applyBorder="1" applyAlignment="1">
      <alignment horizontal="center"/>
    </xf>
    <xf numFmtId="165" fontId="7" fillId="0" borderId="2" xfId="3" applyNumberFormat="1" applyFont="1" applyBorder="1" applyAlignment="1">
      <alignment horizontal="center"/>
    </xf>
    <xf numFmtId="164" fontId="1" fillId="0" borderId="0" xfId="2" applyFont="1" applyBorder="1" applyAlignment="1" applyProtection="1"/>
    <xf numFmtId="0" fontId="8" fillId="0" borderId="2" xfId="3" applyNumberFormat="1" applyFont="1" applyBorder="1" applyAlignment="1">
      <alignment wrapText="1"/>
    </xf>
    <xf numFmtId="0" fontId="8" fillId="0" borderId="2" xfId="3" applyNumberFormat="1" applyFont="1" applyBorder="1" applyAlignment="1">
      <alignment horizontal="justify"/>
    </xf>
    <xf numFmtId="165" fontId="7" fillId="3" borderId="3" xfId="3" applyNumberFormat="1" applyFont="1" applyFill="1" applyBorder="1" applyAlignment="1">
      <alignment horizontal="center"/>
    </xf>
    <xf numFmtId="165" fontId="7" fillId="2" borderId="3" xfId="3" applyNumberFormat="1" applyFont="1" applyFill="1" applyBorder="1" applyAlignment="1">
      <alignment horizontal="center"/>
    </xf>
    <xf numFmtId="0" fontId="8" fillId="0" borderId="1" xfId="3" applyNumberFormat="1" applyFont="1" applyBorder="1" applyAlignment="1">
      <alignment horizontal="justify"/>
    </xf>
    <xf numFmtId="165" fontId="7" fillId="0" borderId="4" xfId="3" applyNumberFormat="1" applyFont="1" applyBorder="1" applyAlignment="1">
      <alignment horizontal="center"/>
    </xf>
    <xf numFmtId="0" fontId="8" fillId="0" borderId="1" xfId="3" applyNumberFormat="1" applyFont="1" applyBorder="1" applyAlignment="1">
      <alignment wrapText="1"/>
    </xf>
    <xf numFmtId="165" fontId="7" fillId="0" borderId="4" xfId="3" applyNumberFormat="1" applyFont="1" applyBorder="1" applyAlignment="1" applyProtection="1">
      <alignment horizontal="center" vertical="center"/>
    </xf>
    <xf numFmtId="165" fontId="7" fillId="0" borderId="5" xfId="3" applyNumberFormat="1" applyFont="1" applyBorder="1" applyAlignment="1">
      <alignment horizontal="center"/>
    </xf>
    <xf numFmtId="0" fontId="7" fillId="0" borderId="2" xfId="3" applyNumberFormat="1" applyFont="1" applyBorder="1" applyAlignment="1">
      <alignment horizontal="center" vertical="center"/>
    </xf>
    <xf numFmtId="0" fontId="1" fillId="0" borderId="0" xfId="3" applyNumberFormat="1"/>
    <xf numFmtId="0" fontId="0" fillId="0" borderId="0" xfId="0"/>
    <xf numFmtId="0" fontId="8" fillId="0" borderId="1" xfId="3" applyNumberFormat="1" applyFont="1" applyBorder="1" applyAlignment="1">
      <alignment horizontal="left" vertical="center" wrapText="1"/>
    </xf>
    <xf numFmtId="165" fontId="7" fillId="4" borderId="4" xfId="3" applyNumberFormat="1" applyFont="1" applyFill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"/>
    </xf>
    <xf numFmtId="165" fontId="7" fillId="0" borderId="4" xfId="3" applyNumberFormat="1" applyFont="1" applyBorder="1" applyAlignment="1">
      <alignment horizontal="center" vertical="center"/>
    </xf>
    <xf numFmtId="0" fontId="8" fillId="0" borderId="1" xfId="3" applyNumberFormat="1" applyFont="1" applyBorder="1"/>
    <xf numFmtId="165" fontId="7" fillId="4" borderId="4" xfId="3" applyNumberFormat="1" applyFont="1" applyFill="1" applyBorder="1" applyAlignment="1">
      <alignment horizontal="center"/>
    </xf>
    <xf numFmtId="0" fontId="1" fillId="0" borderId="0" xfId="3" applyNumberFormat="1" applyBorder="1" applyAlignment="1">
      <alignment horizontal="center"/>
    </xf>
    <xf numFmtId="0" fontId="1" fillId="0" borderId="0" xfId="3" applyNumberFormat="1" applyBorder="1"/>
    <xf numFmtId="0" fontId="11" fillId="0" borderId="0" xfId="3" applyNumberFormat="1" applyFont="1"/>
    <xf numFmtId="0" fontId="5" fillId="0" borderId="0" xfId="3" applyNumberFormat="1" applyFont="1" applyBorder="1" applyAlignment="1">
      <alignment horizontal="center" vertical="center" wrapText="1"/>
    </xf>
    <xf numFmtId="0" fontId="2" fillId="0" borderId="0" xfId="3" applyNumberFormat="1" applyFont="1" applyAlignment="1">
      <alignment horizontal="center"/>
    </xf>
    <xf numFmtId="165" fontId="1" fillId="0" borderId="4" xfId="3" applyNumberFormat="1" applyBorder="1" applyAlignment="1">
      <alignment wrapText="1"/>
    </xf>
    <xf numFmtId="0" fontId="5" fillId="5" borderId="2" xfId="3" applyNumberFormat="1" applyFont="1" applyFill="1" applyBorder="1" applyAlignment="1">
      <alignment horizontal="center" vertical="center" wrapText="1"/>
    </xf>
    <xf numFmtId="0" fontId="1" fillId="0" borderId="0" xfId="3" applyNumberFormat="1" applyAlignment="1">
      <alignment horizontal="left"/>
    </xf>
    <xf numFmtId="165" fontId="1" fillId="0" borderId="0" xfId="3" applyNumberFormat="1"/>
    <xf numFmtId="165" fontId="7" fillId="5" borderId="2" xfId="3" applyNumberFormat="1" applyFont="1" applyFill="1" applyBorder="1" applyAlignment="1">
      <alignment horizontal="center"/>
    </xf>
    <xf numFmtId="165" fontId="7" fillId="5" borderId="2" xfId="3" applyNumberFormat="1" applyFont="1" applyFill="1" applyBorder="1" applyAlignment="1" applyProtection="1">
      <alignment horizontal="center"/>
    </xf>
    <xf numFmtId="165" fontId="1" fillId="0" borderId="2" xfId="3" applyNumberFormat="1" applyBorder="1" applyAlignment="1">
      <alignment wrapText="1"/>
    </xf>
    <xf numFmtId="0" fontId="1" fillId="0" borderId="0" xfId="3" applyNumberFormat="1" applyBorder="1" applyAlignment="1">
      <alignment horizontal="left" wrapText="1"/>
    </xf>
    <xf numFmtId="165" fontId="1" fillId="0" borderId="0" xfId="3" applyNumberFormat="1" applyBorder="1" applyAlignment="1">
      <alignment horizontal="left" wrapText="1"/>
    </xf>
    <xf numFmtId="9" fontId="2" fillId="0" borderId="2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center"/>
    </xf>
    <xf numFmtId="0" fontId="8" fillId="0" borderId="2" xfId="3" applyNumberFormat="1" applyFont="1" applyFill="1" applyBorder="1" applyAlignment="1">
      <alignment vertical="top" wrapText="1"/>
    </xf>
    <xf numFmtId="165" fontId="7" fillId="0" borderId="2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165" fontId="7" fillId="0" borderId="3" xfId="3" applyNumberFormat="1" applyFont="1" applyFill="1" applyBorder="1" applyAlignment="1">
      <alignment horizontal="center"/>
    </xf>
    <xf numFmtId="165" fontId="12" fillId="0" borderId="2" xfId="3" applyNumberFormat="1" applyFont="1" applyBorder="1" applyAlignment="1">
      <alignment horizontal="center" vertical="center"/>
    </xf>
    <xf numFmtId="0" fontId="19" fillId="0" borderId="0" xfId="3" applyNumberFormat="1" applyFont="1" applyAlignment="1">
      <alignment horizontal="center"/>
    </xf>
    <xf numFmtId="0" fontId="20" fillId="0" borderId="1" xfId="3" applyNumberFormat="1" applyFont="1" applyBorder="1" applyAlignment="1">
      <alignment horizontal="right"/>
    </xf>
    <xf numFmtId="164" fontId="4" fillId="0" borderId="0" xfId="2" applyFont="1" applyBorder="1" applyAlignment="1" applyProtection="1"/>
    <xf numFmtId="0" fontId="20" fillId="0" borderId="0" xfId="3" applyNumberFormat="1" applyFont="1"/>
    <xf numFmtId="0" fontId="19" fillId="0" borderId="0" xfId="0" applyFont="1"/>
    <xf numFmtId="0" fontId="20" fillId="0" borderId="0" xfId="3" applyNumberFormat="1" applyFont="1" applyBorder="1" applyAlignment="1">
      <alignment horizontal="right"/>
    </xf>
    <xf numFmtId="164" fontId="4" fillId="0" borderId="0" xfId="2" applyFont="1" applyBorder="1" applyAlignment="1" applyProtection="1">
      <alignment horizontal="center"/>
    </xf>
    <xf numFmtId="0" fontId="20" fillId="0" borderId="2" xfId="3" applyNumberFormat="1" applyFont="1" applyBorder="1" applyAlignment="1">
      <alignment wrapText="1"/>
    </xf>
    <xf numFmtId="164" fontId="4" fillId="0" borderId="0" xfId="2" applyFont="1" applyBorder="1" applyAlignment="1" applyProtection="1">
      <alignment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Alignment="1">
      <alignment horizontal="center"/>
    </xf>
    <xf numFmtId="0" fontId="19" fillId="0" borderId="2" xfId="3" applyNumberFormat="1" applyFont="1" applyBorder="1" applyAlignment="1">
      <alignment horizontal="center"/>
    </xf>
    <xf numFmtId="0" fontId="21" fillId="0" borderId="6" xfId="3" applyNumberFormat="1" applyFont="1" applyBorder="1" applyAlignment="1">
      <alignment horizontal="center" vertical="center" wrapText="1"/>
    </xf>
    <xf numFmtId="0" fontId="21" fillId="0" borderId="6" xfId="3" applyNumberFormat="1" applyFont="1" applyBorder="1" applyAlignment="1">
      <alignment horizontal="left" vertical="center" wrapText="1"/>
    </xf>
    <xf numFmtId="0" fontId="21" fillId="3" borderId="2" xfId="3" applyNumberFormat="1" applyFont="1" applyFill="1" applyBorder="1" applyAlignment="1">
      <alignment horizontal="center" vertical="center" wrapText="1"/>
    </xf>
    <xf numFmtId="0" fontId="21" fillId="2" borderId="2" xfId="3" applyNumberFormat="1" applyFont="1" applyFill="1" applyBorder="1" applyAlignment="1">
      <alignment horizontal="center" vertical="center" wrapText="1"/>
    </xf>
    <xf numFmtId="0" fontId="19" fillId="0" borderId="2" xfId="3" applyNumberFormat="1" applyFont="1" applyBorder="1" applyAlignment="1">
      <alignment horizontal="center" vertical="center"/>
    </xf>
    <xf numFmtId="0" fontId="19" fillId="0" borderId="4" xfId="3" applyNumberFormat="1" applyFont="1" applyBorder="1" applyAlignment="1">
      <alignment horizontal="justify" vertical="center"/>
    </xf>
    <xf numFmtId="165" fontId="20" fillId="3" borderId="2" xfId="3" applyNumberFormat="1" applyFont="1" applyFill="1" applyBorder="1" applyAlignment="1">
      <alignment horizontal="center" vertical="center"/>
    </xf>
    <xf numFmtId="0" fontId="20" fillId="0" borderId="0" xfId="3" applyNumberFormat="1" applyFont="1" applyAlignment="1">
      <alignment vertical="center"/>
    </xf>
    <xf numFmtId="165" fontId="20" fillId="2" borderId="2" xfId="3" applyNumberFormat="1" applyFont="1" applyFill="1" applyBorder="1" applyAlignment="1">
      <alignment horizontal="center" vertical="center"/>
    </xf>
    <xf numFmtId="0" fontId="19" fillId="0" borderId="4" xfId="3" applyNumberFormat="1" applyFont="1" applyBorder="1" applyAlignment="1">
      <alignment vertical="center" wrapText="1"/>
    </xf>
    <xf numFmtId="165" fontId="20" fillId="3" borderId="3" xfId="3" applyNumberFormat="1" applyFont="1" applyFill="1" applyBorder="1" applyAlignment="1">
      <alignment horizontal="center" vertical="center"/>
    </xf>
    <xf numFmtId="165" fontId="20" fillId="2" borderId="3" xfId="3" applyNumberFormat="1" applyFont="1" applyFill="1" applyBorder="1" applyAlignment="1">
      <alignment horizontal="center" vertical="center"/>
    </xf>
    <xf numFmtId="0" fontId="19" fillId="0" borderId="7" xfId="3" applyNumberFormat="1" applyFont="1" applyBorder="1" applyAlignment="1">
      <alignment vertical="center" wrapText="1"/>
    </xf>
    <xf numFmtId="0" fontId="19" fillId="0" borderId="7" xfId="3" applyNumberFormat="1" applyFont="1" applyBorder="1" applyAlignment="1">
      <alignment horizontal="left" vertical="center" wrapText="1"/>
    </xf>
    <xf numFmtId="0" fontId="19" fillId="0" borderId="6" xfId="3" applyNumberFormat="1" applyFont="1" applyBorder="1" applyAlignment="1">
      <alignment vertical="center" wrapText="1"/>
    </xf>
    <xf numFmtId="165" fontId="20" fillId="0" borderId="0" xfId="3" applyNumberFormat="1" applyFont="1" applyBorder="1" applyAlignment="1">
      <alignment horizontal="center" vertical="center"/>
    </xf>
    <xf numFmtId="165" fontId="20" fillId="0" borderId="0" xfId="3" applyNumberFormat="1" applyFont="1" applyBorder="1" applyAlignment="1" applyProtection="1">
      <alignment horizontal="center" vertical="center"/>
    </xf>
    <xf numFmtId="167" fontId="20" fillId="2" borderId="2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Alignment="1">
      <alignment vertical="center"/>
    </xf>
    <xf numFmtId="0" fontId="19" fillId="0" borderId="0" xfId="3" applyNumberFormat="1" applyFont="1" applyBorder="1" applyAlignment="1">
      <alignment horizontal="center" vertical="center"/>
    </xf>
    <xf numFmtId="0" fontId="19" fillId="0" borderId="0" xfId="3" applyNumberFormat="1" applyFont="1" applyBorder="1" applyAlignment="1">
      <alignment horizontal="justify" vertical="center"/>
    </xf>
    <xf numFmtId="165" fontId="23" fillId="0" borderId="0" xfId="3" applyNumberFormat="1" applyFont="1" applyBorder="1" applyAlignment="1">
      <alignment vertical="center"/>
    </xf>
    <xf numFmtId="165" fontId="20" fillId="0" borderId="0" xfId="3" applyNumberFormat="1" applyFont="1" applyBorder="1" applyAlignment="1">
      <alignment wrapText="1"/>
    </xf>
    <xf numFmtId="0" fontId="19" fillId="0" borderId="2" xfId="3" applyNumberFormat="1" applyFont="1" applyBorder="1" applyAlignment="1">
      <alignment horizontal="left" vertical="center" wrapText="1"/>
    </xf>
    <xf numFmtId="0" fontId="20" fillId="0" borderId="0" xfId="3" applyNumberFormat="1" applyFont="1" applyBorder="1" applyAlignment="1">
      <alignment vertical="center"/>
    </xf>
    <xf numFmtId="168" fontId="20" fillId="0" borderId="0" xfId="1" applyFont="1" applyBorder="1" applyAlignment="1" applyProtection="1">
      <alignment vertical="center"/>
    </xf>
    <xf numFmtId="0" fontId="24" fillId="0" borderId="0" xfId="3" applyNumberFormat="1" applyFont="1" applyAlignment="1">
      <alignment vertical="center"/>
    </xf>
    <xf numFmtId="0" fontId="19" fillId="0" borderId="5" xfId="3" applyNumberFormat="1" applyFont="1" applyBorder="1" applyAlignment="1">
      <alignment horizontal="center" vertical="center"/>
    </xf>
    <xf numFmtId="0" fontId="19" fillId="0" borderId="8" xfId="3" applyNumberFormat="1" applyFont="1" applyBorder="1" applyAlignment="1">
      <alignment horizontal="left" vertical="center" wrapText="1"/>
    </xf>
    <xf numFmtId="0" fontId="24" fillId="0" borderId="0" xfId="3" applyNumberFormat="1" applyFont="1" applyFill="1" applyAlignment="1">
      <alignment vertical="center"/>
    </xf>
    <xf numFmtId="0" fontId="20" fillId="0" borderId="0" xfId="3" applyNumberFormat="1" applyFont="1" applyFill="1" applyAlignment="1">
      <alignment horizontal="center"/>
    </xf>
    <xf numFmtId="0" fontId="20" fillId="0" borderId="0" xfId="3" applyNumberFormat="1" applyFont="1" applyFill="1" applyAlignment="1">
      <alignment horizontal="center" wrapText="1"/>
    </xf>
    <xf numFmtId="167" fontId="20" fillId="0" borderId="0" xfId="3" applyNumberFormat="1" applyFont="1" applyFill="1" applyAlignment="1">
      <alignment horizontal="center"/>
    </xf>
    <xf numFmtId="0" fontId="19" fillId="0" borderId="0" xfId="3" applyNumberFormat="1" applyFont="1" applyFill="1" applyBorder="1" applyAlignment="1">
      <alignment horizontal="center"/>
    </xf>
    <xf numFmtId="0" fontId="26" fillId="0" borderId="0" xfId="3" applyNumberFormat="1" applyFont="1" applyFill="1" applyBorder="1" applyAlignment="1">
      <alignment horizontal="left" vertical="center" wrapText="1"/>
    </xf>
    <xf numFmtId="0" fontId="20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/>
    <xf numFmtId="167" fontId="20" fillId="0" borderId="0" xfId="3" applyNumberFormat="1" applyFont="1" applyFill="1" applyBorder="1" applyAlignment="1">
      <alignment vertical="center"/>
    </xf>
    <xf numFmtId="167" fontId="20" fillId="0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left" vertical="center" wrapText="1"/>
    </xf>
    <xf numFmtId="0" fontId="23" fillId="0" borderId="0" xfId="3" applyNumberFormat="1" applyFont="1"/>
    <xf numFmtId="0" fontId="24" fillId="0" borderId="0" xfId="3" applyNumberFormat="1" applyFont="1"/>
    <xf numFmtId="0" fontId="20" fillId="0" borderId="0" xfId="3" applyNumberFormat="1" applyFont="1" applyFill="1" applyBorder="1"/>
    <xf numFmtId="0" fontId="23" fillId="0" borderId="0" xfId="3" applyNumberFormat="1" applyFont="1" applyFill="1"/>
    <xf numFmtId="167" fontId="20" fillId="0" borderId="0" xfId="3" applyNumberFormat="1" applyFont="1" applyFill="1"/>
    <xf numFmtId="49" fontId="22" fillId="0" borderId="2" xfId="0" applyNumberFormat="1" applyFont="1" applyBorder="1" applyAlignment="1">
      <alignment vertical="center" wrapText="1"/>
    </xf>
    <xf numFmtId="0" fontId="3" fillId="0" borderId="0" xfId="3" applyNumberFormat="1" applyFont="1" applyBorder="1" applyAlignment="1">
      <alignment horizontal="center"/>
    </xf>
    <xf numFmtId="0" fontId="4" fillId="2" borderId="2" xfId="3" applyNumberFormat="1" applyFont="1" applyFill="1" applyBorder="1" applyAlignment="1">
      <alignment horizontal="center"/>
    </xf>
    <xf numFmtId="165" fontId="7" fillId="0" borderId="2" xfId="3" applyNumberFormat="1" applyFont="1" applyFill="1" applyBorder="1" applyAlignment="1" applyProtection="1">
      <alignment horizontal="center"/>
    </xf>
    <xf numFmtId="165" fontId="7" fillId="0" borderId="2" xfId="3" applyNumberFormat="1" applyFont="1" applyBorder="1" applyAlignment="1">
      <alignment horizontal="center"/>
    </xf>
    <xf numFmtId="165" fontId="7" fillId="0" borderId="1" xfId="3" applyNumberFormat="1" applyFont="1" applyBorder="1" applyAlignment="1" applyProtection="1">
      <alignment horizontal="center"/>
    </xf>
    <xf numFmtId="165" fontId="7" fillId="0" borderId="4" xfId="3" applyNumberFormat="1" applyFont="1" applyBorder="1" applyAlignment="1" applyProtection="1">
      <alignment horizontal="center"/>
    </xf>
    <xf numFmtId="165" fontId="7" fillId="0" borderId="1" xfId="3" applyNumberFormat="1" applyFont="1" applyBorder="1" applyAlignment="1">
      <alignment horizontal="center"/>
    </xf>
    <xf numFmtId="165" fontId="7" fillId="0" borderId="4" xfId="3" applyNumberFormat="1" applyFont="1" applyBorder="1" applyAlignment="1">
      <alignment horizontal="center"/>
    </xf>
    <xf numFmtId="0" fontId="3" fillId="0" borderId="2" xfId="3" applyNumberFormat="1" applyFont="1" applyBorder="1" applyAlignment="1">
      <alignment horizontal="center"/>
    </xf>
    <xf numFmtId="0" fontId="9" fillId="0" borderId="2" xfId="3" applyNumberFormat="1" applyFont="1" applyBorder="1" applyAlignment="1">
      <alignment horizontal="left"/>
    </xf>
    <xf numFmtId="2" fontId="10" fillId="0" borderId="2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left" wrapText="1"/>
    </xf>
    <xf numFmtId="0" fontId="1" fillId="0" borderId="2" xfId="3" applyNumberFormat="1" applyFont="1" applyBorder="1" applyAlignment="1">
      <alignment horizontal="left" wrapText="1"/>
    </xf>
    <xf numFmtId="0" fontId="0" fillId="0" borderId="0" xfId="0" applyBorder="1"/>
    <xf numFmtId="0" fontId="2" fillId="0" borderId="0" xfId="3" applyNumberFormat="1" applyFont="1" applyBorder="1" applyAlignment="1">
      <alignment horizontal="left" wrapText="1"/>
    </xf>
    <xf numFmtId="0" fontId="2" fillId="0" borderId="2" xfId="3" applyNumberFormat="1" applyFont="1" applyBorder="1" applyAlignment="1">
      <alignment horizontal="left" vertical="top" wrapText="1"/>
    </xf>
    <xf numFmtId="0" fontId="1" fillId="0" borderId="2" xfId="3" applyNumberFormat="1" applyFont="1" applyBorder="1" applyAlignment="1">
      <alignment horizontal="left"/>
    </xf>
    <xf numFmtId="0" fontId="1" fillId="0" borderId="2" xfId="3" applyNumberFormat="1" applyFont="1" applyBorder="1" applyAlignment="1">
      <alignment horizontal="left" vertical="top" wrapText="1"/>
    </xf>
    <xf numFmtId="165" fontId="20" fillId="3" borderId="1" xfId="3" applyNumberFormat="1" applyFont="1" applyFill="1" applyBorder="1" applyAlignment="1">
      <alignment horizontal="center" vertical="center"/>
    </xf>
    <xf numFmtId="165" fontId="20" fillId="3" borderId="4" xfId="3" applyNumberFormat="1" applyFont="1" applyFill="1" applyBorder="1" applyAlignment="1">
      <alignment horizontal="center" vertical="center"/>
    </xf>
    <xf numFmtId="49" fontId="19" fillId="0" borderId="2" xfId="3" applyNumberFormat="1" applyFont="1" applyBorder="1" applyAlignment="1">
      <alignment horizontal="center" vertical="center"/>
    </xf>
    <xf numFmtId="164" fontId="4" fillId="0" borderId="2" xfId="2" applyFont="1" applyBorder="1" applyAlignment="1" applyProtection="1">
      <alignment horizontal="center"/>
    </xf>
    <xf numFmtId="164" fontId="4" fillId="0" borderId="2" xfId="2" applyFont="1" applyBorder="1" applyAlignment="1" applyProtection="1">
      <alignment horizontal="center" vertical="center" wrapText="1"/>
    </xf>
    <xf numFmtId="0" fontId="4" fillId="0" borderId="0" xfId="3" applyNumberFormat="1" applyFont="1" applyBorder="1" applyAlignment="1">
      <alignment horizontal="center"/>
    </xf>
    <xf numFmtId="0" fontId="19" fillId="0" borderId="3" xfId="3" applyNumberFormat="1" applyFont="1" applyBorder="1" applyAlignment="1">
      <alignment horizontal="center" vertical="center"/>
    </xf>
    <xf numFmtId="0" fontId="19" fillId="0" borderId="5" xfId="3" applyNumberFormat="1" applyFont="1" applyBorder="1" applyAlignment="1">
      <alignment horizontal="center" vertical="center"/>
    </xf>
    <xf numFmtId="167" fontId="25" fillId="0" borderId="0" xfId="3" applyNumberFormat="1" applyFont="1" applyFill="1" applyBorder="1" applyAlignment="1">
      <alignment horizontal="center" vertical="center" wrapText="1"/>
    </xf>
    <xf numFmtId="167" fontId="20" fillId="0" borderId="0" xfId="3" applyNumberFormat="1" applyFont="1" applyFill="1" applyBorder="1" applyAlignment="1">
      <alignment horizontal="center" vertical="center"/>
    </xf>
    <xf numFmtId="165" fontId="20" fillId="2" borderId="1" xfId="3" applyNumberFormat="1" applyFont="1" applyFill="1" applyBorder="1" applyAlignment="1">
      <alignment horizontal="center" vertical="center"/>
    </xf>
    <xf numFmtId="165" fontId="20" fillId="2" borderId="4" xfId="3" applyNumberFormat="1" applyFont="1" applyFill="1" applyBorder="1" applyAlignment="1">
      <alignment horizontal="center" vertical="center"/>
    </xf>
    <xf numFmtId="0" fontId="20" fillId="2" borderId="0" xfId="3" applyNumberFormat="1" applyFont="1" applyFill="1" applyBorder="1" applyAlignment="1">
      <alignment horizontal="center"/>
    </xf>
    <xf numFmtId="167" fontId="25" fillId="0" borderId="1" xfId="3" applyNumberFormat="1" applyFont="1" applyBorder="1" applyAlignment="1">
      <alignment horizontal="center" vertical="center" wrapText="1"/>
    </xf>
    <xf numFmtId="167" fontId="25" fillId="0" borderId="4" xfId="3" applyNumberFormat="1" applyFont="1" applyBorder="1" applyAlignment="1">
      <alignment horizontal="center" vertical="center" wrapText="1"/>
    </xf>
    <xf numFmtId="167" fontId="20" fillId="0" borderId="1" xfId="3" applyNumberFormat="1" applyFont="1" applyBorder="1" applyAlignment="1">
      <alignment horizontal="center" vertical="center"/>
    </xf>
    <xf numFmtId="167" fontId="20" fillId="0" borderId="4" xfId="3" applyNumberFormat="1" applyFont="1" applyBorder="1" applyAlignment="1">
      <alignment horizontal="center" vertical="center"/>
    </xf>
    <xf numFmtId="0" fontId="21" fillId="6" borderId="1" xfId="3" applyNumberFormat="1" applyFont="1" applyFill="1" applyBorder="1" applyAlignment="1">
      <alignment horizontal="center" vertical="center" wrapText="1"/>
    </xf>
    <xf numFmtId="0" fontId="21" fillId="6" borderId="4" xfId="3" applyNumberFormat="1" applyFont="1" applyFill="1" applyBorder="1" applyAlignment="1">
      <alignment horizontal="center" vertical="center" wrapText="1"/>
    </xf>
    <xf numFmtId="165" fontId="20" fillId="0" borderId="8" xfId="3" applyNumberFormat="1" applyFont="1" applyBorder="1" applyAlignment="1">
      <alignment horizontal="center" wrapText="1"/>
    </xf>
    <xf numFmtId="165" fontId="23" fillId="0" borderId="1" xfId="3" applyNumberFormat="1" applyFont="1" applyBorder="1" applyAlignment="1">
      <alignment horizontal="center" vertical="center"/>
    </xf>
    <xf numFmtId="165" fontId="23" fillId="0" borderId="4" xfId="3" applyNumberFormat="1" applyFont="1" applyBorder="1" applyAlignment="1">
      <alignment horizontal="center" vertical="center"/>
    </xf>
    <xf numFmtId="0" fontId="21" fillId="3" borderId="1" xfId="3" applyNumberFormat="1" applyFont="1" applyFill="1" applyBorder="1" applyAlignment="1">
      <alignment horizontal="center" vertical="center" wrapText="1"/>
    </xf>
    <xf numFmtId="0" fontId="21" fillId="3" borderId="4" xfId="3" applyNumberFormat="1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 wrapText="1"/>
    </xf>
    <xf numFmtId="0" fontId="21" fillId="2" borderId="4" xfId="3" applyNumberFormat="1" applyFont="1" applyFill="1" applyBorder="1" applyAlignment="1">
      <alignment horizontal="center" vertical="center" wrapText="1"/>
    </xf>
    <xf numFmtId="167" fontId="20" fillId="0" borderId="1" xfId="3" applyNumberFormat="1" applyFont="1" applyBorder="1" applyAlignment="1">
      <alignment horizontal="center" vertical="center" wrapText="1"/>
    </xf>
    <xf numFmtId="167" fontId="20" fillId="0" borderId="4" xfId="3" applyNumberFormat="1" applyFont="1" applyBorder="1" applyAlignment="1">
      <alignment horizontal="center" vertical="center" wrapText="1"/>
    </xf>
    <xf numFmtId="164" fontId="4" fillId="0" borderId="1" xfId="2" applyFont="1" applyBorder="1" applyAlignment="1" applyProtection="1">
      <alignment horizontal="center"/>
    </xf>
    <xf numFmtId="164" fontId="4" fillId="0" borderId="4" xfId="2" applyFont="1" applyBorder="1" applyAlignment="1" applyProtection="1">
      <alignment horizontal="center"/>
    </xf>
    <xf numFmtId="165" fontId="20" fillId="0" borderId="6" xfId="3" applyNumberFormat="1" applyFont="1" applyBorder="1" applyAlignment="1">
      <alignment horizontal="center" wrapText="1"/>
    </xf>
    <xf numFmtId="165" fontId="20" fillId="0" borderId="0" xfId="3" applyNumberFormat="1" applyFont="1" applyBorder="1" applyAlignment="1">
      <alignment horizontal="center" vertical="center"/>
    </xf>
  </cellXfs>
  <cellStyles count="7">
    <cellStyle name="Excel Built-in Comma" xfId="6"/>
    <cellStyle name="Excel Built-in Currency" xfId="5"/>
    <cellStyle name="Excel Built-in Normal" xfId="4"/>
    <cellStyle name="Migliaia" xfId="1" builtinId="3"/>
    <cellStyle name="Normale" xfId="0" builtinId="0"/>
    <cellStyle name="Testo descrittivo" xfId="3" builtinId="53" customBuiltin="1"/>
    <cellStyle name="Valuta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topLeftCell="A34" zoomScaleNormal="100" workbookViewId="0">
      <selection activeCell="F26" sqref="F26"/>
    </sheetView>
  </sheetViews>
  <sheetFormatPr defaultRowHeight="15" x14ac:dyDescent="0.25"/>
  <cols>
    <col min="1" max="1" width="3.625" style="1" customWidth="1"/>
    <col min="2" max="2" width="44.125" style="2" customWidth="1"/>
    <col min="3" max="3" width="15.625" style="1" customWidth="1"/>
    <col min="4" max="4" width="15.5" style="1" customWidth="1"/>
    <col min="5" max="5" width="6.625" style="1" customWidth="1"/>
    <col min="6" max="6" width="14.5" style="1" customWidth="1"/>
    <col min="7" max="7" width="16.5" style="1" customWidth="1"/>
    <col min="8" max="8" width="11.375" style="2" customWidth="1"/>
    <col min="9" max="1012" width="8.125" style="2" customWidth="1"/>
    <col min="1013" max="1025" width="8.625" customWidth="1"/>
  </cols>
  <sheetData>
    <row r="1" spans="1:8" x14ac:dyDescent="0.25">
      <c r="C1" s="3"/>
      <c r="D1" s="4"/>
      <c r="E1" s="5"/>
    </row>
    <row r="2" spans="1:8" x14ac:dyDescent="0.25">
      <c r="B2" s="6" t="s">
        <v>0</v>
      </c>
      <c r="C2" s="7">
        <v>30</v>
      </c>
      <c r="D2" s="8"/>
      <c r="E2" s="9"/>
    </row>
    <row r="3" spans="1:8" x14ac:dyDescent="0.25">
      <c r="B3" s="6" t="s">
        <v>1</v>
      </c>
      <c r="C3" s="7">
        <v>0.6</v>
      </c>
      <c r="D3" s="8"/>
      <c r="E3" s="9"/>
    </row>
    <row r="4" spans="1:8" x14ac:dyDescent="0.25">
      <c r="B4" s="10"/>
      <c r="C4" s="11"/>
      <c r="D4" s="8"/>
      <c r="E4" s="9"/>
    </row>
    <row r="5" spans="1:8" ht="21" x14ac:dyDescent="0.35">
      <c r="B5" s="124" t="s">
        <v>2</v>
      </c>
      <c r="C5" s="124"/>
      <c r="D5" s="124"/>
      <c r="E5" s="9"/>
      <c r="F5" s="125" t="s">
        <v>3</v>
      </c>
      <c r="G5" s="125"/>
    </row>
    <row r="7" spans="1:8" ht="25.5" customHeight="1" x14ac:dyDescent="0.25">
      <c r="A7" s="12"/>
      <c r="B7" s="13" t="s">
        <v>4</v>
      </c>
      <c r="C7" s="14" t="s">
        <v>5</v>
      </c>
      <c r="D7" s="15" t="s">
        <v>6</v>
      </c>
      <c r="E7" s="16"/>
      <c r="F7" s="17" t="s">
        <v>7</v>
      </c>
      <c r="G7" s="15" t="s">
        <v>8</v>
      </c>
      <c r="H7" s="18"/>
    </row>
    <row r="8" spans="1:8" ht="24.75" customHeight="1" x14ac:dyDescent="0.25">
      <c r="A8" s="19">
        <v>1</v>
      </c>
      <c r="B8" s="20" t="s">
        <v>9</v>
      </c>
      <c r="C8" s="21">
        <f t="shared" ref="C8:C19" si="0">F8/$C$2</f>
        <v>0.37866666666666665</v>
      </c>
      <c r="D8" s="22">
        <f t="shared" ref="D8:D25" si="1">G8/$C$3</f>
        <v>6.3111111111111118E-2</v>
      </c>
      <c r="E8" s="23"/>
      <c r="F8" s="24">
        <v>11.36</v>
      </c>
      <c r="G8" s="25">
        <f t="shared" ref="G8:G19" si="2">F8/300</f>
        <v>3.7866666666666667E-2</v>
      </c>
      <c r="H8" s="26"/>
    </row>
    <row r="9" spans="1:8" ht="24.75" customHeight="1" x14ac:dyDescent="0.25">
      <c r="A9" s="19">
        <v>2</v>
      </c>
      <c r="B9" s="20" t="s">
        <v>10</v>
      </c>
      <c r="C9" s="21">
        <f t="shared" si="0"/>
        <v>0.56799999999999995</v>
      </c>
      <c r="D9" s="22">
        <f t="shared" si="1"/>
        <v>9.4666666666666663E-2</v>
      </c>
      <c r="E9" s="23"/>
      <c r="F9" s="24">
        <v>17.04</v>
      </c>
      <c r="G9" s="25">
        <f t="shared" si="2"/>
        <v>5.6799999999999996E-2</v>
      </c>
      <c r="H9" s="26"/>
    </row>
    <row r="10" spans="1:8" ht="24.75" customHeight="1" x14ac:dyDescent="0.25">
      <c r="A10" s="19">
        <v>3</v>
      </c>
      <c r="B10" s="20" t="s">
        <v>11</v>
      </c>
      <c r="C10" s="21">
        <f t="shared" si="0"/>
        <v>0.85199999999999998</v>
      </c>
      <c r="D10" s="22">
        <f t="shared" si="1"/>
        <v>0.14200000000000002</v>
      </c>
      <c r="E10" s="23"/>
      <c r="F10" s="24">
        <v>25.56</v>
      </c>
      <c r="G10" s="25">
        <f t="shared" si="2"/>
        <v>8.5199999999999998E-2</v>
      </c>
      <c r="H10" s="26"/>
    </row>
    <row r="11" spans="1:8" ht="24.75" customHeight="1" x14ac:dyDescent="0.25">
      <c r="A11" s="19">
        <v>4</v>
      </c>
      <c r="B11" s="20" t="s">
        <v>12</v>
      </c>
      <c r="C11" s="21">
        <f t="shared" si="0"/>
        <v>1.1363333333333334</v>
      </c>
      <c r="D11" s="22">
        <f t="shared" si="1"/>
        <v>0.18938888888888891</v>
      </c>
      <c r="E11" s="23"/>
      <c r="F11" s="24">
        <v>34.090000000000003</v>
      </c>
      <c r="G11" s="25">
        <f t="shared" si="2"/>
        <v>0.11363333333333335</v>
      </c>
      <c r="H11" s="26"/>
    </row>
    <row r="12" spans="1:8" ht="24.75" customHeight="1" x14ac:dyDescent="0.25">
      <c r="A12" s="19">
        <v>5</v>
      </c>
      <c r="B12" s="27" t="s">
        <v>13</v>
      </c>
      <c r="C12" s="21">
        <f t="shared" si="0"/>
        <v>0.7573333333333333</v>
      </c>
      <c r="D12" s="22">
        <f t="shared" si="1"/>
        <v>0.12622222222222224</v>
      </c>
      <c r="E12" s="23"/>
      <c r="F12" s="24">
        <v>22.72</v>
      </c>
      <c r="G12" s="25">
        <f t="shared" si="2"/>
        <v>7.5733333333333333E-2</v>
      </c>
      <c r="H12" s="26"/>
    </row>
    <row r="13" spans="1:8" ht="24.75" customHeight="1" x14ac:dyDescent="0.25">
      <c r="A13" s="19">
        <v>6</v>
      </c>
      <c r="B13" s="27" t="s">
        <v>14</v>
      </c>
      <c r="C13" s="21">
        <f t="shared" si="0"/>
        <v>1.1363333333333334</v>
      </c>
      <c r="D13" s="22">
        <f t="shared" si="1"/>
        <v>0.18938888888888891</v>
      </c>
      <c r="E13" s="23"/>
      <c r="F13" s="24">
        <v>34.090000000000003</v>
      </c>
      <c r="G13" s="25">
        <f t="shared" si="2"/>
        <v>0.11363333333333335</v>
      </c>
      <c r="H13" s="26"/>
    </row>
    <row r="14" spans="1:8" ht="24.75" customHeight="1" x14ac:dyDescent="0.25">
      <c r="A14" s="19">
        <v>7</v>
      </c>
      <c r="B14" s="27" t="s">
        <v>15</v>
      </c>
      <c r="C14" s="21">
        <f t="shared" si="0"/>
        <v>1.4203333333333332</v>
      </c>
      <c r="D14" s="22">
        <f t="shared" si="1"/>
        <v>0.23672222222222225</v>
      </c>
      <c r="E14" s="23"/>
      <c r="F14" s="24">
        <v>42.61</v>
      </c>
      <c r="G14" s="25">
        <f t="shared" si="2"/>
        <v>0.14203333333333334</v>
      </c>
      <c r="H14" s="26"/>
    </row>
    <row r="15" spans="1:8" ht="24.75" customHeight="1" x14ac:dyDescent="0.25">
      <c r="A15" s="19">
        <v>8</v>
      </c>
      <c r="B15" s="27" t="s">
        <v>16</v>
      </c>
      <c r="C15" s="21">
        <f t="shared" si="0"/>
        <v>1.7043333333333335</v>
      </c>
      <c r="D15" s="22">
        <f t="shared" si="1"/>
        <v>0.28405555555555562</v>
      </c>
      <c r="E15" s="23"/>
      <c r="F15" s="24">
        <v>51.13</v>
      </c>
      <c r="G15" s="25">
        <f t="shared" si="2"/>
        <v>0.17043333333333335</v>
      </c>
      <c r="H15" s="26"/>
    </row>
    <row r="16" spans="1:8" ht="24.75" customHeight="1" x14ac:dyDescent="0.25">
      <c r="A16" s="19">
        <v>9</v>
      </c>
      <c r="B16" s="28" t="s">
        <v>17</v>
      </c>
      <c r="C16" s="21">
        <f t="shared" si="0"/>
        <v>1.1016666666666666</v>
      </c>
      <c r="D16" s="22">
        <f t="shared" si="1"/>
        <v>0.18361111111111111</v>
      </c>
      <c r="E16" s="23"/>
      <c r="F16" s="24">
        <v>33.049999999999997</v>
      </c>
      <c r="G16" s="25">
        <f t="shared" si="2"/>
        <v>0.11016666666666666</v>
      </c>
      <c r="H16" s="26"/>
    </row>
    <row r="17" spans="1:1024" ht="24.75" customHeight="1" x14ac:dyDescent="0.25">
      <c r="A17" s="19">
        <v>10</v>
      </c>
      <c r="B17" s="28" t="s">
        <v>18</v>
      </c>
      <c r="C17" s="21">
        <f t="shared" si="0"/>
        <v>1.6526666666666665</v>
      </c>
      <c r="D17" s="22">
        <f t="shared" si="1"/>
        <v>0.27544444444444449</v>
      </c>
      <c r="E17" s="23"/>
      <c r="F17" s="24">
        <v>49.58</v>
      </c>
      <c r="G17" s="25">
        <f t="shared" si="2"/>
        <v>0.16526666666666667</v>
      </c>
      <c r="H17" s="26"/>
    </row>
    <row r="18" spans="1:1024" ht="24.75" customHeight="1" x14ac:dyDescent="0.25">
      <c r="A18" s="19">
        <v>11</v>
      </c>
      <c r="B18" s="28" t="s">
        <v>19</v>
      </c>
      <c r="C18" s="21">
        <f t="shared" si="0"/>
        <v>2.4790000000000001</v>
      </c>
      <c r="D18" s="22">
        <f t="shared" si="1"/>
        <v>0.41316666666666668</v>
      </c>
      <c r="E18" s="23"/>
      <c r="F18" s="24">
        <v>74.37</v>
      </c>
      <c r="G18" s="25">
        <f t="shared" si="2"/>
        <v>0.24790000000000001</v>
      </c>
      <c r="H18" s="26"/>
    </row>
    <row r="19" spans="1:1024" ht="24.75" customHeight="1" x14ac:dyDescent="0.25">
      <c r="A19" s="19">
        <v>12</v>
      </c>
      <c r="B19" s="28" t="s">
        <v>20</v>
      </c>
      <c r="C19" s="29">
        <f t="shared" si="0"/>
        <v>3.305333333333333</v>
      </c>
      <c r="D19" s="22">
        <f t="shared" si="1"/>
        <v>0.55088888888888898</v>
      </c>
      <c r="E19" s="23"/>
      <c r="F19" s="30">
        <v>99.16</v>
      </c>
      <c r="G19" s="25">
        <f t="shared" si="2"/>
        <v>0.33053333333333335</v>
      </c>
      <c r="H19" s="26"/>
    </row>
    <row r="20" spans="1:1024" ht="24.75" customHeight="1" x14ac:dyDescent="0.25">
      <c r="A20" s="19">
        <v>13</v>
      </c>
      <c r="B20" s="31" t="s">
        <v>21</v>
      </c>
      <c r="C20" s="128">
        <f>F20/$C$3</f>
        <v>18.933333333333334</v>
      </c>
      <c r="D20" s="129"/>
      <c r="E20" s="23" t="s">
        <v>22</v>
      </c>
      <c r="F20" s="130">
        <v>11.36</v>
      </c>
      <c r="G20" s="131"/>
      <c r="H20" s="26"/>
    </row>
    <row r="21" spans="1:1024" ht="24.75" customHeight="1" x14ac:dyDescent="0.25">
      <c r="A21" s="19">
        <v>14</v>
      </c>
      <c r="B21" s="31" t="s">
        <v>23</v>
      </c>
      <c r="C21" s="128">
        <f>F21/$C$3</f>
        <v>28.4</v>
      </c>
      <c r="D21" s="129"/>
      <c r="E21" s="23" t="s">
        <v>22</v>
      </c>
      <c r="F21" s="130">
        <v>17.04</v>
      </c>
      <c r="G21" s="131"/>
      <c r="H21" s="26"/>
    </row>
    <row r="22" spans="1:1024" ht="24.75" customHeight="1" x14ac:dyDescent="0.25">
      <c r="A22" s="19">
        <v>15</v>
      </c>
      <c r="B22" s="31" t="s">
        <v>24</v>
      </c>
      <c r="C22" s="128">
        <f>F22/$C$3</f>
        <v>42.6</v>
      </c>
      <c r="D22" s="129"/>
      <c r="E22" s="23" t="s">
        <v>22</v>
      </c>
      <c r="F22" s="130">
        <v>25.56</v>
      </c>
      <c r="G22" s="131"/>
      <c r="H22" s="26"/>
    </row>
    <row r="23" spans="1:1024" ht="24.75" customHeight="1" x14ac:dyDescent="0.25">
      <c r="A23" s="19">
        <v>16</v>
      </c>
      <c r="B23" s="31" t="s">
        <v>25</v>
      </c>
      <c r="C23" s="128">
        <f>F23/$C$3</f>
        <v>56.816666666666677</v>
      </c>
      <c r="D23" s="129"/>
      <c r="E23" s="23" t="s">
        <v>22</v>
      </c>
      <c r="F23" s="130">
        <v>34.090000000000003</v>
      </c>
      <c r="G23" s="131"/>
      <c r="H23" s="26"/>
    </row>
    <row r="24" spans="1:1024" ht="68.25" x14ac:dyDescent="0.25">
      <c r="A24" s="19">
        <v>17</v>
      </c>
      <c r="B24" s="33" t="s">
        <v>26</v>
      </c>
      <c r="C24" s="25"/>
      <c r="D24" s="34">
        <f t="shared" si="1"/>
        <v>8.3333333333333339</v>
      </c>
      <c r="E24" s="23"/>
      <c r="F24" s="25"/>
      <c r="G24" s="65">
        <v>5</v>
      </c>
      <c r="H24" s="26"/>
    </row>
    <row r="25" spans="1:1024" ht="40.5" customHeight="1" x14ac:dyDescent="0.25">
      <c r="A25" s="19">
        <v>18</v>
      </c>
      <c r="B25" s="20" t="s">
        <v>27</v>
      </c>
      <c r="C25" s="35"/>
      <c r="D25" s="22">
        <f t="shared" si="1"/>
        <v>10.333333333333334</v>
      </c>
      <c r="E25" s="23"/>
      <c r="F25" s="35"/>
      <c r="G25" s="25">
        <v>6.2</v>
      </c>
      <c r="H25" s="26"/>
    </row>
    <row r="26" spans="1:1024" s="37" customFormat="1" ht="24.75" customHeight="1" x14ac:dyDescent="0.25">
      <c r="A26" s="36">
        <v>19</v>
      </c>
      <c r="B26" s="61" t="s">
        <v>28</v>
      </c>
      <c r="C26" s="62">
        <f>F26/$C$2</f>
        <v>1.6666666666666667</v>
      </c>
      <c r="D26" s="126"/>
      <c r="E26" s="63"/>
      <c r="F26" s="62">
        <v>50</v>
      </c>
      <c r="G26" s="127"/>
      <c r="H26" s="26"/>
      <c r="ALY26" s="38"/>
      <c r="ALZ26" s="38"/>
      <c r="AMA26" s="38"/>
      <c r="AMB26" s="38"/>
      <c r="AMC26" s="38"/>
      <c r="AMD26" s="38"/>
      <c r="AME26" s="38"/>
      <c r="AMF26" s="38"/>
      <c r="AMG26"/>
      <c r="AMH26"/>
      <c r="AMI26"/>
      <c r="AMJ26"/>
    </row>
    <row r="27" spans="1:1024" s="37" customFormat="1" ht="24.75" customHeight="1" x14ac:dyDescent="0.25">
      <c r="A27" s="36">
        <v>20</v>
      </c>
      <c r="B27" s="61" t="s">
        <v>29</v>
      </c>
      <c r="C27" s="64">
        <f>F27/$C$2</f>
        <v>0.33333333333333331</v>
      </c>
      <c r="D27" s="126"/>
      <c r="E27" s="63"/>
      <c r="F27" s="64">
        <v>10</v>
      </c>
      <c r="G27" s="127"/>
      <c r="H27" s="26"/>
      <c r="ALY27" s="38"/>
      <c r="ALZ27" s="38"/>
      <c r="AMA27" s="38"/>
      <c r="AMB27" s="38"/>
      <c r="AMC27" s="38"/>
      <c r="AMD27" s="38"/>
      <c r="AME27" s="38"/>
      <c r="AMF27" s="38"/>
      <c r="AMG27"/>
      <c r="AMH27"/>
      <c r="AMI27"/>
      <c r="AMJ27"/>
    </row>
    <row r="28" spans="1:1024" ht="51.75" customHeight="1" x14ac:dyDescent="0.25">
      <c r="A28" s="19">
        <v>21</v>
      </c>
      <c r="B28" s="39" t="s">
        <v>30</v>
      </c>
      <c r="C28" s="25"/>
      <c r="D28" s="40">
        <f>G28/$C$3</f>
        <v>82.63333333333334</v>
      </c>
      <c r="E28" s="41"/>
      <c r="F28" s="25"/>
      <c r="G28" s="42">
        <v>49.58</v>
      </c>
      <c r="H28" s="26"/>
    </row>
    <row r="29" spans="1:1024" ht="24.75" customHeight="1" x14ac:dyDescent="0.25">
      <c r="A29" s="19">
        <v>22</v>
      </c>
      <c r="B29" s="43" t="s">
        <v>31</v>
      </c>
      <c r="C29" s="25"/>
      <c r="D29" s="44">
        <f>G29/$C$3</f>
        <v>41.31666666666667</v>
      </c>
      <c r="E29" s="41"/>
      <c r="F29" s="25"/>
      <c r="G29" s="32">
        <v>24.79</v>
      </c>
      <c r="H29" s="26"/>
    </row>
    <row r="30" spans="1:1024" ht="21.75" customHeight="1" x14ac:dyDescent="0.25"/>
  </sheetData>
  <mergeCells count="12">
    <mergeCell ref="B5:D5"/>
    <mergeCell ref="F5:G5"/>
    <mergeCell ref="D26:D27"/>
    <mergeCell ref="G26:G27"/>
    <mergeCell ref="C20:D20"/>
    <mergeCell ref="C21:D21"/>
    <mergeCell ref="C22:D22"/>
    <mergeCell ref="C23:D23"/>
    <mergeCell ref="F20:G20"/>
    <mergeCell ref="F21:G21"/>
    <mergeCell ref="F22:G22"/>
    <mergeCell ref="F23:G23"/>
  </mergeCells>
  <pageMargins left="0.11811023622047245" right="0.11811023622047245" top="1.1417322834645669" bottom="1.1417322834645669" header="0.51181102362204722" footer="0.51181102362204722"/>
  <pageSetup paperSize="9" scale="7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G28"/>
  <sheetViews>
    <sheetView zoomScaleNormal="100" workbookViewId="0">
      <selection activeCell="L27" sqref="L27"/>
    </sheetView>
  </sheetViews>
  <sheetFormatPr defaultRowHeight="15" x14ac:dyDescent="0.25"/>
  <cols>
    <col min="1" max="1" width="4.5" style="1" customWidth="1"/>
    <col min="2" max="2" width="12.375" style="2" customWidth="1"/>
    <col min="3" max="6" width="8.125" style="2" customWidth="1"/>
    <col min="7" max="7" width="16.25" style="2" customWidth="1"/>
    <col min="8" max="8" width="12.5" style="2" customWidth="1"/>
    <col min="9" max="9" width="5.5" style="2" customWidth="1"/>
    <col min="10" max="10" width="4.5" style="2" customWidth="1"/>
    <col min="11" max="11" width="13.625" style="2" customWidth="1"/>
    <col min="12" max="12" width="15.25" style="2" customWidth="1"/>
    <col min="13" max="13" width="11.125" style="2" customWidth="1"/>
    <col min="14" max="1021" width="8.125" style="2" customWidth="1"/>
    <col min="1022" max="1025" width="8.125" customWidth="1"/>
  </cols>
  <sheetData>
    <row r="1" spans="1:13" ht="21" x14ac:dyDescent="0.35">
      <c r="D1" s="132" t="s">
        <v>32</v>
      </c>
      <c r="E1" s="132"/>
      <c r="F1" s="132"/>
      <c r="G1" s="132"/>
    </row>
    <row r="3" spans="1:13" ht="18.75" x14ac:dyDescent="0.3">
      <c r="B3" s="133" t="s">
        <v>33</v>
      </c>
      <c r="C3" s="133"/>
      <c r="D3" s="133"/>
      <c r="E3" s="133"/>
      <c r="F3" s="134">
        <v>0.6</v>
      </c>
      <c r="G3" s="134"/>
    </row>
    <row r="4" spans="1:13" x14ac:dyDescent="0.25">
      <c r="C4" s="45"/>
      <c r="D4" s="45"/>
      <c r="E4" s="46"/>
    </row>
    <row r="5" spans="1:13" ht="18" customHeight="1" x14ac:dyDescent="0.25">
      <c r="B5" s="47" t="s">
        <v>34</v>
      </c>
      <c r="C5" s="1"/>
      <c r="D5" s="1"/>
      <c r="H5" s="48"/>
    </row>
    <row r="7" spans="1:13" ht="30" customHeight="1" x14ac:dyDescent="0.25">
      <c r="A7" s="49"/>
      <c r="B7" s="135" t="s">
        <v>35</v>
      </c>
      <c r="C7" s="135"/>
      <c r="D7" s="135"/>
      <c r="E7" s="135"/>
      <c r="F7" s="135"/>
      <c r="G7" s="135"/>
      <c r="H7" s="50">
        <f>K8/F3</f>
        <v>1.7166666666666668</v>
      </c>
      <c r="K7" s="51" t="s">
        <v>36</v>
      </c>
      <c r="L7" s="51" t="s">
        <v>37</v>
      </c>
    </row>
    <row r="8" spans="1:13" ht="18.75" customHeight="1" x14ac:dyDescent="0.25">
      <c r="A8" s="49"/>
      <c r="B8" s="52"/>
      <c r="C8" s="52"/>
      <c r="D8" s="52"/>
      <c r="E8" s="52"/>
      <c r="F8" s="52"/>
      <c r="G8" s="52"/>
      <c r="H8" s="53"/>
      <c r="K8" s="54">
        <v>1.03</v>
      </c>
      <c r="L8" s="55">
        <v>0.31</v>
      </c>
      <c r="M8" s="2" t="s">
        <v>38</v>
      </c>
    </row>
    <row r="9" spans="1:13" ht="22.5" customHeight="1" x14ac:dyDescent="0.25">
      <c r="A9" s="49"/>
      <c r="B9" s="135" t="s">
        <v>39</v>
      </c>
      <c r="C9" s="135"/>
      <c r="D9" s="135"/>
      <c r="E9" s="135"/>
      <c r="F9" s="135"/>
      <c r="G9" s="135"/>
      <c r="H9" s="56">
        <f>L8/F3</f>
        <v>0.51666666666666672</v>
      </c>
      <c r="K9" s="51" t="s">
        <v>36</v>
      </c>
      <c r="L9" s="51" t="s">
        <v>37</v>
      </c>
    </row>
    <row r="10" spans="1:13" ht="24" customHeight="1" x14ac:dyDescent="0.25">
      <c r="A10" s="49"/>
      <c r="B10" s="57"/>
      <c r="C10" s="57"/>
      <c r="D10" s="57"/>
      <c r="E10" s="57"/>
      <c r="F10" s="57"/>
      <c r="G10" s="57"/>
      <c r="H10" s="58"/>
      <c r="K10" s="54">
        <v>1.55</v>
      </c>
      <c r="L10" s="55">
        <v>0.46</v>
      </c>
      <c r="M10" s="2" t="s">
        <v>40</v>
      </c>
    </row>
    <row r="11" spans="1:13" ht="27.75" customHeight="1" x14ac:dyDescent="0.25">
      <c r="A11" s="49"/>
      <c r="B11" s="135" t="s">
        <v>41</v>
      </c>
      <c r="C11" s="135"/>
      <c r="D11" s="135"/>
      <c r="E11" s="135"/>
      <c r="F11" s="135"/>
      <c r="G11" s="135"/>
      <c r="H11" s="56">
        <f>K10/F3</f>
        <v>2.5833333333333335</v>
      </c>
    </row>
    <row r="12" spans="1:13" ht="13.5" customHeight="1" x14ac:dyDescent="0.25">
      <c r="A12" s="49"/>
      <c r="B12" s="52"/>
      <c r="C12" s="52"/>
      <c r="D12" s="52"/>
      <c r="E12" s="52"/>
      <c r="F12" s="52"/>
      <c r="G12" s="52"/>
      <c r="H12" s="53"/>
    </row>
    <row r="13" spans="1:13" ht="20.25" customHeight="1" x14ac:dyDescent="0.25">
      <c r="A13" s="49"/>
      <c r="B13" s="135" t="s">
        <v>39</v>
      </c>
      <c r="C13" s="135"/>
      <c r="D13" s="135"/>
      <c r="E13" s="135"/>
      <c r="F13" s="135"/>
      <c r="G13" s="135"/>
      <c r="H13" s="56">
        <f>L10/F3</f>
        <v>0.76666666666666672</v>
      </c>
    </row>
    <row r="14" spans="1:13" x14ac:dyDescent="0.25">
      <c r="B14" s="45"/>
      <c r="C14" s="45"/>
      <c r="D14" s="45"/>
      <c r="E14" s="45"/>
      <c r="F14" s="45"/>
      <c r="G14" s="45"/>
      <c r="H14" s="46"/>
    </row>
    <row r="15" spans="1:13" x14ac:dyDescent="0.25">
      <c r="B15" s="45"/>
      <c r="C15" s="45"/>
      <c r="D15" s="45"/>
      <c r="E15" s="45"/>
      <c r="F15" s="45"/>
      <c r="G15" s="45"/>
      <c r="H15" s="46"/>
    </row>
    <row r="16" spans="1:13" x14ac:dyDescent="0.25">
      <c r="A16" s="49" t="s">
        <v>42</v>
      </c>
      <c r="B16" s="140" t="s">
        <v>43</v>
      </c>
      <c r="C16" s="140"/>
      <c r="D16" s="140"/>
      <c r="E16" s="140"/>
      <c r="F16" s="140"/>
      <c r="G16" s="140"/>
      <c r="H16" s="59">
        <v>0.5</v>
      </c>
    </row>
    <row r="17" spans="1:8" x14ac:dyDescent="0.25">
      <c r="A17" s="49"/>
      <c r="B17" s="45"/>
      <c r="C17" s="45"/>
      <c r="D17" s="45"/>
      <c r="E17" s="45"/>
      <c r="F17" s="45"/>
      <c r="G17" s="45"/>
      <c r="H17" s="60"/>
    </row>
    <row r="18" spans="1:8" x14ac:dyDescent="0.25">
      <c r="A18" s="49" t="s">
        <v>44</v>
      </c>
      <c r="B18" s="140" t="s">
        <v>45</v>
      </c>
      <c r="C18" s="140"/>
      <c r="D18" s="140"/>
      <c r="E18" s="140"/>
      <c r="F18" s="140"/>
      <c r="G18" s="140"/>
      <c r="H18" s="59">
        <v>0.5</v>
      </c>
    </row>
    <row r="19" spans="1:8" x14ac:dyDescent="0.25">
      <c r="A19" s="49"/>
      <c r="B19" s="45"/>
      <c r="C19" s="45"/>
      <c r="D19" s="45"/>
      <c r="E19" s="45"/>
      <c r="F19" s="45"/>
      <c r="G19" s="45"/>
      <c r="H19" s="60"/>
    </row>
    <row r="20" spans="1:8" ht="29.25" customHeight="1" x14ac:dyDescent="0.25">
      <c r="A20" s="49" t="s">
        <v>46</v>
      </c>
      <c r="B20" s="141" t="s">
        <v>47</v>
      </c>
      <c r="C20" s="141"/>
      <c r="D20" s="141"/>
      <c r="E20" s="141"/>
      <c r="F20" s="141"/>
      <c r="G20" s="141"/>
      <c r="H20" s="59">
        <v>1</v>
      </c>
    </row>
    <row r="21" spans="1:8" x14ac:dyDescent="0.25">
      <c r="A21" s="49"/>
      <c r="B21" s="45"/>
      <c r="C21" s="45"/>
      <c r="D21" s="45"/>
      <c r="E21" s="45"/>
      <c r="F21" s="45"/>
      <c r="G21" s="45"/>
      <c r="H21" s="60"/>
    </row>
    <row r="22" spans="1:8" ht="44.25" customHeight="1" x14ac:dyDescent="0.25">
      <c r="A22" s="49" t="s">
        <v>48</v>
      </c>
      <c r="B22" s="136" t="s">
        <v>49</v>
      </c>
      <c r="C22" s="136"/>
      <c r="D22" s="136"/>
      <c r="E22" s="136"/>
      <c r="F22" s="136"/>
      <c r="G22" s="136"/>
      <c r="H22" s="59">
        <v>1</v>
      </c>
    </row>
    <row r="23" spans="1:8" x14ac:dyDescent="0.25">
      <c r="B23" s="137"/>
      <c r="C23" s="137"/>
      <c r="D23" s="137"/>
      <c r="E23" s="137"/>
      <c r="F23" s="137"/>
      <c r="G23" s="137"/>
      <c r="H23" s="46"/>
    </row>
    <row r="24" spans="1:8" ht="48.75" customHeight="1" x14ac:dyDescent="0.25">
      <c r="B24" s="138" t="s">
        <v>50</v>
      </c>
      <c r="C24" s="138"/>
      <c r="D24" s="138"/>
      <c r="E24" s="138"/>
      <c r="F24" s="138"/>
      <c r="G24" s="138"/>
      <c r="H24" s="138"/>
    </row>
    <row r="25" spans="1:8" ht="15" hidden="1" customHeight="1" x14ac:dyDescent="0.25">
      <c r="B25" s="138"/>
      <c r="C25" s="138"/>
      <c r="D25" s="138"/>
      <c r="E25" s="138"/>
      <c r="F25" s="138"/>
      <c r="G25" s="138"/>
      <c r="H25" s="138"/>
    </row>
    <row r="26" spans="1:8" x14ac:dyDescent="0.25">
      <c r="B26" s="45"/>
      <c r="C26" s="45"/>
      <c r="D26" s="45"/>
      <c r="E26" s="45"/>
      <c r="F26" s="45"/>
      <c r="G26" s="45"/>
      <c r="H26" s="46"/>
    </row>
    <row r="28" spans="1:8" ht="63" customHeight="1" x14ac:dyDescent="0.25">
      <c r="B28" s="139" t="s">
        <v>81</v>
      </c>
      <c r="C28" s="139"/>
      <c r="D28" s="139"/>
      <c r="E28" s="139"/>
      <c r="F28" s="139"/>
      <c r="G28" s="139"/>
      <c r="H28" s="139"/>
    </row>
  </sheetData>
  <mergeCells count="14">
    <mergeCell ref="B22:G22"/>
    <mergeCell ref="B23:G23"/>
    <mergeCell ref="B24:H25"/>
    <mergeCell ref="B28:H28"/>
    <mergeCell ref="B11:G11"/>
    <mergeCell ref="B13:G13"/>
    <mergeCell ref="B16:G16"/>
    <mergeCell ref="B18:G18"/>
    <mergeCell ref="B20:G20"/>
    <mergeCell ref="D1:G1"/>
    <mergeCell ref="B3:E3"/>
    <mergeCell ref="F3:G3"/>
    <mergeCell ref="B7:G7"/>
    <mergeCell ref="B9:G9"/>
  </mergeCells>
  <pageMargins left="0.31496062992125984" right="0.31496062992125984" top="1.1417322834645669" bottom="1.1417322834645669" header="0.51181102362204722" footer="0.51181102362204722"/>
  <pageSetup paperSize="9" scale="70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LQ59"/>
  <sheetViews>
    <sheetView tabSelected="1" zoomScaleNormal="100" workbookViewId="0">
      <selection activeCell="F11" sqref="F11"/>
    </sheetView>
  </sheetViews>
  <sheetFormatPr defaultColWidth="9" defaultRowHeight="15.75" x14ac:dyDescent="0.25"/>
  <cols>
    <col min="1" max="1" width="3.5" style="66" customWidth="1"/>
    <col min="2" max="2" width="41.75" style="69" customWidth="1"/>
    <col min="3" max="4" width="12.625" style="69" customWidth="1"/>
    <col min="5" max="5" width="8.75" style="69" customWidth="1"/>
    <col min="6" max="7" width="12.625" style="69" customWidth="1"/>
    <col min="8" max="9" width="8.625" style="69" customWidth="1"/>
    <col min="10" max="11" width="8.125" style="69" customWidth="1"/>
    <col min="12" max="12" width="9.5" style="69" customWidth="1"/>
    <col min="13" max="13" width="9.25" style="69" bestFit="1" customWidth="1"/>
    <col min="14" max="1005" width="8.125" style="69" customWidth="1"/>
    <col min="1006" max="1019" width="8.625" style="70" customWidth="1"/>
    <col min="1020" max="16384" width="9" style="70"/>
  </cols>
  <sheetData>
    <row r="2" spans="1:9" x14ac:dyDescent="0.25">
      <c r="B2" s="67" t="s">
        <v>0</v>
      </c>
      <c r="C2" s="145">
        <v>30</v>
      </c>
      <c r="D2" s="145"/>
      <c r="E2" s="68"/>
    </row>
    <row r="3" spans="1:9" x14ac:dyDescent="0.25">
      <c r="B3" s="67" t="s">
        <v>1</v>
      </c>
      <c r="C3" s="145">
        <v>0.6</v>
      </c>
      <c r="D3" s="145"/>
      <c r="E3" s="68"/>
    </row>
    <row r="4" spans="1:9" x14ac:dyDescent="0.25">
      <c r="B4" s="71"/>
      <c r="C4" s="72"/>
      <c r="D4" s="72"/>
      <c r="E4" s="72"/>
    </row>
    <row r="5" spans="1:9" ht="94.5" x14ac:dyDescent="0.25">
      <c r="B5" s="73" t="s">
        <v>51</v>
      </c>
      <c r="C5" s="146" t="s">
        <v>52</v>
      </c>
      <c r="D5" s="146"/>
      <c r="E5" s="74"/>
    </row>
    <row r="6" spans="1:9" x14ac:dyDescent="0.25">
      <c r="B6" s="71"/>
      <c r="C6" s="72"/>
      <c r="D6" s="72"/>
      <c r="E6" s="72"/>
    </row>
    <row r="8" spans="1:9" s="69" customFormat="1" x14ac:dyDescent="0.25">
      <c r="A8" s="66"/>
      <c r="B8" s="147" t="s">
        <v>74</v>
      </c>
      <c r="C8" s="147"/>
      <c r="D8" s="147"/>
      <c r="E8" s="147"/>
      <c r="F8" s="154" t="s">
        <v>53</v>
      </c>
      <c r="G8" s="154"/>
      <c r="H8" s="75"/>
      <c r="I8" s="75"/>
    </row>
    <row r="9" spans="1:9" s="69" customFormat="1" x14ac:dyDescent="0.25">
      <c r="A9" s="66"/>
      <c r="C9" s="76"/>
      <c r="D9" s="76"/>
      <c r="E9" s="76"/>
    </row>
    <row r="10" spans="1:9" s="69" customFormat="1" ht="31.5" x14ac:dyDescent="0.25">
      <c r="A10" s="77"/>
      <c r="B10" s="78" t="s">
        <v>54</v>
      </c>
      <c r="C10" s="164" t="s">
        <v>5</v>
      </c>
      <c r="D10" s="165"/>
      <c r="F10" s="166" t="s">
        <v>55</v>
      </c>
      <c r="G10" s="167"/>
    </row>
    <row r="11" spans="1:9" s="69" customFormat="1" ht="31.5" x14ac:dyDescent="0.25">
      <c r="A11" s="77"/>
      <c r="B11" s="79"/>
      <c r="C11" s="80" t="s">
        <v>57</v>
      </c>
      <c r="D11" s="80" t="s">
        <v>58</v>
      </c>
      <c r="F11" s="81" t="s">
        <v>57</v>
      </c>
      <c r="G11" s="81" t="s">
        <v>58</v>
      </c>
      <c r="H11" s="69" t="s">
        <v>70</v>
      </c>
      <c r="I11" s="69" t="s">
        <v>70</v>
      </c>
    </row>
    <row r="12" spans="1:9" s="85" customFormat="1" x14ac:dyDescent="0.2">
      <c r="A12" s="82">
        <v>1</v>
      </c>
      <c r="B12" s="83" t="s">
        <v>71</v>
      </c>
      <c r="C12" s="84">
        <f t="shared" ref="C12:C20" si="0">F12/$C$2</f>
        <v>0.66666666666666663</v>
      </c>
      <c r="D12" s="84">
        <f t="shared" ref="D12:D20" si="1">G12/$C$2</f>
        <v>0.33333333333333331</v>
      </c>
      <c r="F12" s="86">
        <v>20</v>
      </c>
      <c r="G12" s="86">
        <v>10</v>
      </c>
    </row>
    <row r="13" spans="1:9" s="85" customFormat="1" x14ac:dyDescent="0.2">
      <c r="A13" s="82">
        <v>2</v>
      </c>
      <c r="B13" s="87" t="s">
        <v>72</v>
      </c>
      <c r="C13" s="88">
        <f t="shared" si="0"/>
        <v>0.6</v>
      </c>
      <c r="D13" s="84">
        <f t="shared" si="1"/>
        <v>0.3</v>
      </c>
      <c r="F13" s="89">
        <v>18</v>
      </c>
      <c r="G13" s="89">
        <v>9</v>
      </c>
    </row>
    <row r="14" spans="1:9" s="85" customFormat="1" x14ac:dyDescent="0.2">
      <c r="A14" s="82">
        <v>3</v>
      </c>
      <c r="B14" s="90" t="s">
        <v>73</v>
      </c>
      <c r="C14" s="88">
        <f t="shared" si="0"/>
        <v>0.16666666666666666</v>
      </c>
      <c r="D14" s="84">
        <f t="shared" si="1"/>
        <v>8.3333333333333329E-2</v>
      </c>
      <c r="F14" s="89">
        <v>5</v>
      </c>
      <c r="G14" s="89">
        <v>2.5</v>
      </c>
    </row>
    <row r="15" spans="1:9" s="85" customFormat="1" x14ac:dyDescent="0.2">
      <c r="A15" s="82">
        <v>4</v>
      </c>
      <c r="B15" s="90" t="s">
        <v>64</v>
      </c>
      <c r="C15" s="88">
        <f t="shared" si="0"/>
        <v>0.2</v>
      </c>
      <c r="D15" s="84">
        <f t="shared" si="1"/>
        <v>0.1</v>
      </c>
      <c r="F15" s="89">
        <v>6</v>
      </c>
      <c r="G15" s="89">
        <v>3</v>
      </c>
    </row>
    <row r="16" spans="1:9" s="85" customFormat="1" x14ac:dyDescent="0.2">
      <c r="A16" s="82">
        <v>5</v>
      </c>
      <c r="B16" s="90" t="s">
        <v>65</v>
      </c>
      <c r="C16" s="88">
        <f t="shared" si="0"/>
        <v>0.33333333333333331</v>
      </c>
      <c r="D16" s="84">
        <f t="shared" si="1"/>
        <v>0.16666666666666666</v>
      </c>
      <c r="F16" s="89">
        <v>10</v>
      </c>
      <c r="G16" s="89">
        <v>5</v>
      </c>
    </row>
    <row r="17" spans="1:9" s="85" customFormat="1" ht="45" x14ac:dyDescent="0.2">
      <c r="A17" s="82">
        <v>6</v>
      </c>
      <c r="B17" s="90" t="s">
        <v>66</v>
      </c>
      <c r="C17" s="88">
        <f t="shared" si="0"/>
        <v>0.13333333333333333</v>
      </c>
      <c r="D17" s="84">
        <f t="shared" si="1"/>
        <v>6.6666666666666666E-2</v>
      </c>
      <c r="F17" s="89">
        <v>4</v>
      </c>
      <c r="G17" s="89">
        <v>2</v>
      </c>
    </row>
    <row r="18" spans="1:9" s="85" customFormat="1" ht="30" x14ac:dyDescent="0.2">
      <c r="A18" s="82">
        <v>7</v>
      </c>
      <c r="B18" s="90" t="s">
        <v>67</v>
      </c>
      <c r="C18" s="88">
        <f t="shared" si="0"/>
        <v>6.6666666666666666E-2</v>
      </c>
      <c r="D18" s="84">
        <f t="shared" si="1"/>
        <v>3.3333333333333333E-2</v>
      </c>
      <c r="F18" s="89">
        <v>2</v>
      </c>
      <c r="G18" s="89">
        <v>1</v>
      </c>
    </row>
    <row r="19" spans="1:9" s="85" customFormat="1" x14ac:dyDescent="0.2">
      <c r="A19" s="82">
        <v>8</v>
      </c>
      <c r="B19" s="90" t="s">
        <v>68</v>
      </c>
      <c r="C19" s="88">
        <f t="shared" si="0"/>
        <v>0.26666666666666666</v>
      </c>
      <c r="D19" s="84">
        <f t="shared" si="1"/>
        <v>0.13333333333333333</v>
      </c>
      <c r="F19" s="89">
        <v>8</v>
      </c>
      <c r="G19" s="89">
        <v>4</v>
      </c>
    </row>
    <row r="20" spans="1:9" s="85" customFormat="1" ht="45" x14ac:dyDescent="0.2">
      <c r="A20" s="82">
        <v>9</v>
      </c>
      <c r="B20" s="90" t="s">
        <v>69</v>
      </c>
      <c r="C20" s="88">
        <f t="shared" si="0"/>
        <v>0.66666666666666663</v>
      </c>
      <c r="D20" s="84">
        <f t="shared" si="1"/>
        <v>0.33333333333333331</v>
      </c>
      <c r="F20" s="86">
        <v>20</v>
      </c>
      <c r="G20" s="86">
        <v>10</v>
      </c>
    </row>
    <row r="21" spans="1:9" s="85" customFormat="1" x14ac:dyDescent="0.2">
      <c r="A21" s="148">
        <v>10</v>
      </c>
      <c r="B21" s="91" t="s">
        <v>59</v>
      </c>
      <c r="C21" s="142">
        <f>F21/$C$2</f>
        <v>0.16666666666666666</v>
      </c>
      <c r="D21" s="143"/>
      <c r="F21" s="152">
        <v>5</v>
      </c>
      <c r="G21" s="153"/>
    </row>
    <row r="22" spans="1:9" s="85" customFormat="1" ht="45" x14ac:dyDescent="0.2">
      <c r="A22" s="149"/>
      <c r="B22" s="92" t="s">
        <v>60</v>
      </c>
      <c r="C22" s="142">
        <f>F22/$C$2</f>
        <v>4.1666666666666664E-2</v>
      </c>
      <c r="D22" s="143"/>
      <c r="F22" s="152">
        <v>1.25</v>
      </c>
      <c r="G22" s="153"/>
    </row>
    <row r="23" spans="1:9" s="85" customFormat="1" ht="63" x14ac:dyDescent="0.2">
      <c r="A23" s="144">
        <v>11</v>
      </c>
      <c r="B23" s="123" t="s">
        <v>86</v>
      </c>
      <c r="C23" s="142">
        <f>F23/$C$2</f>
        <v>500</v>
      </c>
      <c r="D23" s="143"/>
      <c r="E23" s="93"/>
      <c r="F23" s="152">
        <v>15000</v>
      </c>
      <c r="G23" s="153"/>
      <c r="H23" s="94"/>
      <c r="I23" s="94"/>
    </row>
    <row r="24" spans="1:9" s="85" customFormat="1" ht="63" x14ac:dyDescent="0.2">
      <c r="A24" s="144"/>
      <c r="B24" s="123" t="s">
        <v>87</v>
      </c>
      <c r="C24" s="142">
        <f>F24/$C$2</f>
        <v>400</v>
      </c>
      <c r="D24" s="143"/>
      <c r="E24" s="93"/>
      <c r="F24" s="152">
        <v>12000</v>
      </c>
      <c r="G24" s="153"/>
      <c r="H24" s="94"/>
      <c r="I24" s="94"/>
    </row>
    <row r="25" spans="1:9" s="69" customFormat="1" x14ac:dyDescent="0.25">
      <c r="A25" s="66"/>
      <c r="B25" s="147" t="s">
        <v>75</v>
      </c>
      <c r="C25" s="147"/>
      <c r="D25" s="147"/>
      <c r="E25" s="147"/>
      <c r="F25" s="154" t="s">
        <v>53</v>
      </c>
      <c r="G25" s="154"/>
      <c r="H25" s="75"/>
      <c r="I25" s="75"/>
    </row>
    <row r="26" spans="1:9" s="69" customFormat="1" x14ac:dyDescent="0.25">
      <c r="A26" s="66"/>
      <c r="C26" s="76"/>
      <c r="D26" s="76"/>
      <c r="E26" s="76"/>
    </row>
    <row r="27" spans="1:9" s="69" customFormat="1" ht="31.5" x14ac:dyDescent="0.25">
      <c r="A27" s="77"/>
      <c r="B27" s="78" t="s">
        <v>54</v>
      </c>
      <c r="C27" s="159" t="s">
        <v>6</v>
      </c>
      <c r="D27" s="160"/>
      <c r="F27" s="159" t="s">
        <v>56</v>
      </c>
      <c r="G27" s="160"/>
    </row>
    <row r="28" spans="1:9" s="69" customFormat="1" ht="31.5" x14ac:dyDescent="0.25">
      <c r="A28" s="77"/>
      <c r="B28" s="79"/>
      <c r="C28" s="80" t="s">
        <v>57</v>
      </c>
      <c r="D28" s="80" t="s">
        <v>58</v>
      </c>
      <c r="F28" s="81" t="s">
        <v>57</v>
      </c>
      <c r="G28" s="81" t="s">
        <v>58</v>
      </c>
      <c r="H28" s="69" t="s">
        <v>70</v>
      </c>
    </row>
    <row r="29" spans="1:9" s="85" customFormat="1" x14ac:dyDescent="0.2">
      <c r="A29" s="82">
        <v>1</v>
      </c>
      <c r="B29" s="83" t="s">
        <v>71</v>
      </c>
      <c r="C29" s="84">
        <f t="shared" ref="C29:C37" si="2">F29/$C$2</f>
        <v>2.3333333333333331E-2</v>
      </c>
      <c r="D29" s="84">
        <f t="shared" ref="D29:D37" si="3">G29/$C$2</f>
        <v>1.1666666666666665E-2</v>
      </c>
      <c r="F29" s="95">
        <v>0.7</v>
      </c>
      <c r="G29" s="95">
        <v>0.35</v>
      </c>
    </row>
    <row r="30" spans="1:9" s="85" customFormat="1" x14ac:dyDescent="0.2">
      <c r="A30" s="82">
        <v>2</v>
      </c>
      <c r="B30" s="87" t="s">
        <v>72</v>
      </c>
      <c r="C30" s="84">
        <f t="shared" si="2"/>
        <v>2.1000000000000001E-2</v>
      </c>
      <c r="D30" s="84">
        <f t="shared" si="3"/>
        <v>1.0666666666666666E-2</v>
      </c>
      <c r="F30" s="95">
        <v>0.63</v>
      </c>
      <c r="G30" s="95">
        <v>0.32</v>
      </c>
    </row>
    <row r="31" spans="1:9" s="85" customFormat="1" x14ac:dyDescent="0.2">
      <c r="A31" s="82">
        <v>3</v>
      </c>
      <c r="B31" s="87" t="s">
        <v>73</v>
      </c>
      <c r="C31" s="84">
        <f t="shared" si="2"/>
        <v>6.0000000000000001E-3</v>
      </c>
      <c r="D31" s="84">
        <f t="shared" si="3"/>
        <v>3.0000000000000001E-3</v>
      </c>
      <c r="F31" s="95">
        <v>0.18</v>
      </c>
      <c r="G31" s="95">
        <v>0.09</v>
      </c>
      <c r="H31" s="96"/>
    </row>
    <row r="32" spans="1:9" s="85" customFormat="1" x14ac:dyDescent="0.2">
      <c r="A32" s="82">
        <v>4</v>
      </c>
      <c r="B32" s="87" t="s">
        <v>76</v>
      </c>
      <c r="C32" s="84">
        <f t="shared" si="2"/>
        <v>7.0000000000000001E-3</v>
      </c>
      <c r="D32" s="84">
        <f t="shared" si="3"/>
        <v>3.5000000000000001E-3</v>
      </c>
      <c r="F32" s="95">
        <v>0.21</v>
      </c>
      <c r="G32" s="95">
        <v>0.105</v>
      </c>
      <c r="H32" s="96"/>
    </row>
    <row r="33" spans="1:1005" s="85" customFormat="1" x14ac:dyDescent="0.2">
      <c r="A33" s="82">
        <v>5</v>
      </c>
      <c r="B33" s="83" t="s">
        <v>77</v>
      </c>
      <c r="C33" s="84">
        <f t="shared" si="2"/>
        <v>2.6666666666666668E-2</v>
      </c>
      <c r="D33" s="84">
        <f t="shared" si="3"/>
        <v>1.3333333333333334E-2</v>
      </c>
      <c r="F33" s="95">
        <v>0.8</v>
      </c>
      <c r="G33" s="95">
        <v>0.4</v>
      </c>
    </row>
    <row r="34" spans="1:1005" s="85" customFormat="1" ht="30" x14ac:dyDescent="0.2">
      <c r="A34" s="82">
        <v>6</v>
      </c>
      <c r="B34" s="83" t="s">
        <v>85</v>
      </c>
      <c r="C34" s="84">
        <f t="shared" si="2"/>
        <v>4.6666666666666671E-3</v>
      </c>
      <c r="D34" s="84">
        <f t="shared" si="3"/>
        <v>2.3333333333333335E-3</v>
      </c>
      <c r="F34" s="95">
        <v>0.14000000000000001</v>
      </c>
      <c r="G34" s="95">
        <v>7.0000000000000007E-2</v>
      </c>
    </row>
    <row r="35" spans="1:1005" s="85" customFormat="1" ht="30" x14ac:dyDescent="0.2">
      <c r="A35" s="82">
        <v>7</v>
      </c>
      <c r="B35" s="87" t="s">
        <v>78</v>
      </c>
      <c r="C35" s="84">
        <f t="shared" si="2"/>
        <v>6.3333333333333332E-3</v>
      </c>
      <c r="D35" s="84">
        <f t="shared" si="3"/>
        <v>3.1666666666666666E-3</v>
      </c>
      <c r="F35" s="95">
        <v>0.19</v>
      </c>
      <c r="G35" s="95">
        <v>9.5000000000000001E-2</v>
      </c>
      <c r="H35" s="96"/>
      <c r="I35" s="96"/>
      <c r="J35" s="96"/>
    </row>
    <row r="36" spans="1:1005" s="85" customFormat="1" x14ac:dyDescent="0.2">
      <c r="A36" s="82">
        <v>8</v>
      </c>
      <c r="B36" s="87" t="s">
        <v>79</v>
      </c>
      <c r="C36" s="84">
        <f t="shared" si="2"/>
        <v>2.3333333333333331E-2</v>
      </c>
      <c r="D36" s="84">
        <f t="shared" si="3"/>
        <v>1.1666666666666665E-2</v>
      </c>
      <c r="F36" s="95">
        <v>0.7</v>
      </c>
      <c r="G36" s="95">
        <v>0.35</v>
      </c>
    </row>
    <row r="37" spans="1:1005" s="85" customFormat="1" ht="30" x14ac:dyDescent="0.2">
      <c r="A37" s="82">
        <v>9</v>
      </c>
      <c r="B37" s="83" t="s">
        <v>80</v>
      </c>
      <c r="C37" s="84">
        <f t="shared" si="2"/>
        <v>1.1666666666666665E-2</v>
      </c>
      <c r="D37" s="84">
        <f t="shared" si="3"/>
        <v>5.8333333333333327E-3</v>
      </c>
      <c r="F37" s="95">
        <v>0.35</v>
      </c>
      <c r="G37" s="95">
        <v>0.17499999999999999</v>
      </c>
    </row>
    <row r="38" spans="1:1005" s="85" customFormat="1" x14ac:dyDescent="0.2">
      <c r="A38" s="97"/>
      <c r="B38" s="98"/>
      <c r="C38" s="93"/>
      <c r="D38" s="93"/>
      <c r="E38" s="93"/>
      <c r="G38" s="94"/>
      <c r="H38" s="94"/>
      <c r="I38" s="94"/>
    </row>
    <row r="39" spans="1:1005" s="69" customFormat="1" x14ac:dyDescent="0.25">
      <c r="A39" s="66"/>
      <c r="B39" s="147" t="s">
        <v>61</v>
      </c>
      <c r="C39" s="147"/>
      <c r="D39" s="147"/>
      <c r="E39" s="147"/>
      <c r="G39" s="173"/>
      <c r="H39" s="173"/>
      <c r="I39" s="173"/>
    </row>
    <row r="40" spans="1:1005" s="69" customFormat="1" x14ac:dyDescent="0.25">
      <c r="B40" s="67" t="s">
        <v>1</v>
      </c>
      <c r="C40" s="170">
        <v>0.6</v>
      </c>
      <c r="D40" s="171"/>
      <c r="E40" s="68"/>
      <c r="F40" s="162" t="s">
        <v>83</v>
      </c>
      <c r="G40" s="163"/>
      <c r="H40" s="99"/>
      <c r="I40" s="99"/>
    </row>
    <row r="41" spans="1:1005" s="69" customFormat="1" x14ac:dyDescent="0.25">
      <c r="B41" s="71"/>
      <c r="C41" s="172" t="s">
        <v>82</v>
      </c>
      <c r="D41" s="172"/>
      <c r="E41" s="100"/>
      <c r="F41" s="161" t="s">
        <v>84</v>
      </c>
      <c r="G41" s="161"/>
      <c r="H41" s="100"/>
      <c r="I41" s="100"/>
    </row>
    <row r="42" spans="1:1005" s="85" customFormat="1" ht="45" x14ac:dyDescent="0.2">
      <c r="A42" s="82">
        <v>1</v>
      </c>
      <c r="B42" s="101" t="s">
        <v>89</v>
      </c>
      <c r="C42" s="157">
        <f>F42/$C$40</f>
        <v>0.43333333333333335</v>
      </c>
      <c r="D42" s="158"/>
      <c r="E42" s="102"/>
      <c r="F42" s="168">
        <v>0.26</v>
      </c>
      <c r="G42" s="169"/>
      <c r="H42" s="103"/>
      <c r="L42" s="104"/>
    </row>
    <row r="43" spans="1:1005" s="85" customFormat="1" ht="45" x14ac:dyDescent="0.2">
      <c r="A43" s="105">
        <v>2</v>
      </c>
      <c r="B43" s="106" t="s">
        <v>88</v>
      </c>
      <c r="C43" s="157">
        <f>F43/$C$40</f>
        <v>0.47833333333333333</v>
      </c>
      <c r="D43" s="158"/>
      <c r="F43" s="155">
        <v>0.28699999999999998</v>
      </c>
      <c r="G43" s="156"/>
      <c r="J43" s="96"/>
      <c r="K43" s="96"/>
      <c r="L43" s="107"/>
      <c r="M43" s="96"/>
      <c r="N43" s="96"/>
      <c r="O43" s="96"/>
      <c r="P43" s="96"/>
    </row>
    <row r="44" spans="1:1005" s="85" customFormat="1" ht="30" x14ac:dyDescent="0.25">
      <c r="A44" s="105">
        <v>3</v>
      </c>
      <c r="B44" s="106" t="s">
        <v>62</v>
      </c>
      <c r="C44" s="157">
        <f>F44/$C$40</f>
        <v>0.6166666666666667</v>
      </c>
      <c r="D44" s="158"/>
      <c r="F44" s="155">
        <v>0.37</v>
      </c>
      <c r="G44" s="156"/>
      <c r="J44" s="108"/>
      <c r="K44" s="109"/>
      <c r="L44" s="108"/>
      <c r="M44" s="108"/>
      <c r="N44" s="108"/>
      <c r="O44" s="108"/>
      <c r="P44" s="96"/>
    </row>
    <row r="45" spans="1:1005" s="85" customFormat="1" ht="30" x14ac:dyDescent="0.25">
      <c r="A45" s="105">
        <v>4</v>
      </c>
      <c r="B45" s="106" t="s">
        <v>63</v>
      </c>
      <c r="C45" s="157">
        <f>F45/$C$40</f>
        <v>0.68333333333333335</v>
      </c>
      <c r="D45" s="158"/>
      <c r="F45" s="155">
        <v>0.41</v>
      </c>
      <c r="G45" s="156"/>
      <c r="J45" s="110"/>
      <c r="K45" s="110"/>
      <c r="L45" s="108"/>
      <c r="M45" s="108"/>
      <c r="N45" s="108"/>
      <c r="O45" s="108"/>
      <c r="P45" s="96"/>
    </row>
    <row r="46" spans="1:1005" s="85" customFormat="1" x14ac:dyDescent="0.25">
      <c r="A46" s="82"/>
      <c r="B46" s="101"/>
      <c r="C46" s="157"/>
      <c r="D46" s="158"/>
      <c r="F46" s="168"/>
      <c r="G46" s="169"/>
      <c r="J46" s="110"/>
      <c r="K46" s="110"/>
      <c r="L46" s="108"/>
      <c r="M46" s="108"/>
      <c r="N46" s="96"/>
      <c r="O46" s="108"/>
      <c r="P46" s="96"/>
    </row>
    <row r="47" spans="1:1005" x14ac:dyDescent="0.25">
      <c r="A47" s="111"/>
      <c r="B47" s="112" t="s">
        <v>90</v>
      </c>
      <c r="C47" s="151"/>
      <c r="D47" s="151"/>
      <c r="E47" s="113"/>
      <c r="F47" s="150"/>
      <c r="G47" s="150"/>
      <c r="J47" s="114"/>
      <c r="K47" s="114"/>
      <c r="L47" s="114"/>
      <c r="M47" s="114"/>
      <c r="N47" s="114"/>
      <c r="O47" s="114"/>
      <c r="P47" s="114"/>
      <c r="ALP47" s="70"/>
      <c r="ALQ47" s="70"/>
    </row>
    <row r="48" spans="1:1005" x14ac:dyDescent="0.25">
      <c r="A48" s="111"/>
      <c r="B48" s="112"/>
      <c r="C48" s="115"/>
      <c r="D48" s="115"/>
      <c r="E48" s="113"/>
      <c r="F48" s="116"/>
      <c r="G48" s="116"/>
      <c r="ALP48" s="70"/>
      <c r="ALQ48" s="70"/>
    </row>
    <row r="49" spans="1:1005" x14ac:dyDescent="0.25">
      <c r="A49" s="111"/>
      <c r="B49" s="117"/>
      <c r="C49" s="115"/>
      <c r="D49" s="115"/>
      <c r="E49" s="113"/>
      <c r="F49" s="116"/>
      <c r="G49" s="116"/>
      <c r="K49" s="118"/>
      <c r="L49" s="119"/>
      <c r="ALP49" s="70"/>
      <c r="ALQ49" s="70"/>
    </row>
    <row r="50" spans="1:1005" x14ac:dyDescent="0.25">
      <c r="A50" s="111"/>
      <c r="B50" s="120"/>
      <c r="C50" s="120"/>
      <c r="D50" s="120"/>
      <c r="E50" s="120"/>
      <c r="F50" s="120"/>
      <c r="G50" s="120"/>
    </row>
    <row r="51" spans="1:1005" x14ac:dyDescent="0.25">
      <c r="L51" s="114"/>
      <c r="M51" s="114"/>
      <c r="N51" s="114"/>
      <c r="O51" s="114"/>
      <c r="P51" s="114"/>
      <c r="Q51" s="114"/>
      <c r="R51" s="114"/>
      <c r="S51" s="114"/>
    </row>
    <row r="52" spans="1:1005" x14ac:dyDescent="0.25">
      <c r="L52" s="114"/>
      <c r="M52" s="114"/>
      <c r="N52" s="114"/>
      <c r="O52" s="114"/>
      <c r="P52" s="114"/>
      <c r="Q52" s="114"/>
      <c r="R52" s="121"/>
      <c r="S52" s="122"/>
    </row>
    <row r="53" spans="1:1005" x14ac:dyDescent="0.25">
      <c r="L53" s="114"/>
      <c r="M53" s="114"/>
      <c r="N53" s="114"/>
      <c r="O53" s="114"/>
      <c r="P53" s="114"/>
      <c r="Q53" s="114"/>
      <c r="R53" s="121"/>
      <c r="S53" s="122"/>
    </row>
    <row r="54" spans="1:1005" x14ac:dyDescent="0.25">
      <c r="L54" s="114"/>
      <c r="M54" s="114"/>
      <c r="N54" s="114"/>
      <c r="O54" s="114"/>
      <c r="P54" s="114"/>
      <c r="Q54" s="114"/>
      <c r="R54" s="114"/>
      <c r="S54" s="114"/>
    </row>
    <row r="59" spans="1:1005" x14ac:dyDescent="0.25">
      <c r="M59" s="118"/>
      <c r="N59" s="119"/>
    </row>
  </sheetData>
  <mergeCells count="39">
    <mergeCell ref="F8:G8"/>
    <mergeCell ref="C10:D10"/>
    <mergeCell ref="F10:G10"/>
    <mergeCell ref="F46:G46"/>
    <mergeCell ref="C46:D46"/>
    <mergeCell ref="C40:D40"/>
    <mergeCell ref="C41:D41"/>
    <mergeCell ref="B25:E25"/>
    <mergeCell ref="B39:E39"/>
    <mergeCell ref="G39:I39"/>
    <mergeCell ref="F42:G42"/>
    <mergeCell ref="F43:G43"/>
    <mergeCell ref="F44:G44"/>
    <mergeCell ref="F23:G23"/>
    <mergeCell ref="F24:G24"/>
    <mergeCell ref="C23:D23"/>
    <mergeCell ref="F47:G47"/>
    <mergeCell ref="C47:D47"/>
    <mergeCell ref="C21:D21"/>
    <mergeCell ref="C22:D22"/>
    <mergeCell ref="F21:G21"/>
    <mergeCell ref="F22:G22"/>
    <mergeCell ref="F25:G25"/>
    <mergeCell ref="F45:G45"/>
    <mergeCell ref="C42:D42"/>
    <mergeCell ref="C43:D43"/>
    <mergeCell ref="C44:D44"/>
    <mergeCell ref="C45:D45"/>
    <mergeCell ref="C27:D27"/>
    <mergeCell ref="F27:G27"/>
    <mergeCell ref="F41:G41"/>
    <mergeCell ref="F40:G40"/>
    <mergeCell ref="C24:D24"/>
    <mergeCell ref="A23:A24"/>
    <mergeCell ref="C2:D2"/>
    <mergeCell ref="C3:D3"/>
    <mergeCell ref="C5:D5"/>
    <mergeCell ref="B8:E8"/>
    <mergeCell ref="A21:A22"/>
  </mergeCells>
  <pageMargins left="0.11811023622047245" right="0.11811023622047245" top="7.874015748031496E-2" bottom="0.19685039370078741" header="0.51181102362204722" footer="0.59055118110236227"/>
  <pageSetup paperSize="9" scale="4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Pubblicità</vt:lpstr>
      <vt:lpstr>Affissioni</vt:lpstr>
      <vt:lpstr>Suolo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Ica</dc:creator>
  <dc:description/>
  <cp:lastModifiedBy>Lucia Franci</cp:lastModifiedBy>
  <cp:revision>31</cp:revision>
  <cp:lastPrinted>2021-04-01T12:03:14Z</cp:lastPrinted>
  <dcterms:created xsi:type="dcterms:W3CDTF">2021-02-25T15:20:39Z</dcterms:created>
  <dcterms:modified xsi:type="dcterms:W3CDTF">2021-09-08T11:43:08Z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